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김서연\누리집 공개\2026년\2026년 5월말\"/>
    </mc:Choice>
  </mc:AlternateContent>
  <xr:revisionPtr revIDLastSave="0" documentId="13_ncr:1_{9F714E7F-A194-48B2-BB9D-5E7440A999F9}" xr6:coauthVersionLast="47" xr6:coauthVersionMax="47" xr10:uidLastSave="{00000000-0000-0000-0000-000000000000}"/>
  <bookViews>
    <workbookView xWindow="2205" yWindow="840" windowWidth="26595" windowHeight="14640" xr2:uid="{00000000-000D-0000-FFFF-FFFF00000000}"/>
  </bookViews>
  <sheets>
    <sheet name="목록" sheetId="1" r:id="rId1"/>
    <sheet name="작성방법 관련" sheetId="2" r:id="rId2"/>
  </sheets>
  <externalReferences>
    <externalReference r:id="rId3"/>
  </externalReferences>
  <definedNames>
    <definedName name="_xlnm._FilterDatabase" localSheetId="0" hidden="1">목록!$A$6:$AB$7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5" i="1" l="1"/>
  <c r="AB307" i="1"/>
  <c r="AA307" i="1"/>
  <c r="Z307" i="1"/>
  <c r="AA306" i="1"/>
  <c r="Z306" i="1"/>
  <c r="AB306" i="1" s="1"/>
  <c r="AA305" i="1"/>
  <c r="Z305" i="1"/>
  <c r="AB305" i="1" s="1"/>
  <c r="AA304" i="1"/>
  <c r="Z304" i="1"/>
  <c r="AB304" i="1" s="1"/>
  <c r="AA303" i="1"/>
  <c r="Z303" i="1"/>
  <c r="AB303" i="1" s="1"/>
  <c r="AA302" i="1"/>
  <c r="Z302" i="1"/>
  <c r="AB302" i="1" s="1"/>
  <c r="AA301" i="1"/>
  <c r="Z301" i="1"/>
  <c r="AB301" i="1" s="1"/>
  <c r="AA300" i="1"/>
  <c r="Z300" i="1"/>
  <c r="AB300" i="1" s="1"/>
  <c r="AA299" i="1"/>
  <c r="Z299" i="1"/>
  <c r="AB299" i="1" s="1"/>
  <c r="AA298" i="1"/>
  <c r="Z298" i="1"/>
  <c r="AB298" i="1" s="1"/>
  <c r="AA297" i="1"/>
  <c r="Z297" i="1"/>
  <c r="AB297" i="1" s="1"/>
  <c r="AA296" i="1"/>
  <c r="Z296" i="1"/>
  <c r="AB296" i="1" s="1"/>
  <c r="AA295" i="1"/>
  <c r="Z295" i="1"/>
  <c r="AB295" i="1" s="1"/>
  <c r="AA294" i="1"/>
  <c r="AB294" i="1" s="1"/>
  <c r="Z294" i="1"/>
  <c r="AB293" i="1"/>
  <c r="AA293" i="1"/>
  <c r="Z293" i="1"/>
  <c r="AA292" i="1"/>
  <c r="Z292" i="1"/>
  <c r="AB292" i="1" s="1"/>
  <c r="AA291" i="1"/>
  <c r="Z291" i="1"/>
  <c r="AB291" i="1" s="1"/>
  <c r="AA290" i="1"/>
  <c r="Z290" i="1"/>
  <c r="AB290" i="1" s="1"/>
  <c r="AA289" i="1"/>
  <c r="Z289" i="1"/>
  <c r="AB289" i="1" s="1"/>
  <c r="AA288" i="1"/>
  <c r="Z288" i="1"/>
  <c r="AB288" i="1" s="1"/>
  <c r="AB287" i="1"/>
  <c r="AA287" i="1"/>
  <c r="Z287" i="1"/>
  <c r="AA286" i="1"/>
  <c r="Z286" i="1"/>
  <c r="AB286" i="1" s="1"/>
  <c r="AA285" i="1"/>
  <c r="Z285" i="1"/>
  <c r="AB285" i="1" s="1"/>
  <c r="AA284" i="1"/>
  <c r="Z284" i="1"/>
  <c r="AB284" i="1" s="1"/>
  <c r="AA283" i="1"/>
  <c r="Z283" i="1"/>
  <c r="AB283" i="1" s="1"/>
  <c r="AA282" i="1"/>
  <c r="Z282" i="1"/>
  <c r="AB282" i="1" s="1"/>
  <c r="AA281" i="1"/>
  <c r="Z281" i="1"/>
  <c r="AB281" i="1" s="1"/>
  <c r="AA280" i="1"/>
  <c r="Z280" i="1"/>
  <c r="AB280" i="1" s="1"/>
  <c r="AA279" i="1"/>
  <c r="Z279" i="1"/>
  <c r="AB279" i="1" s="1"/>
  <c r="AA278" i="1"/>
  <c r="Z278" i="1"/>
  <c r="AB278" i="1" s="1"/>
  <c r="AA277" i="1"/>
  <c r="Z277" i="1"/>
  <c r="AB277" i="1" s="1"/>
  <c r="AA276" i="1"/>
  <c r="Z276" i="1"/>
  <c r="AB276" i="1" s="1"/>
  <c r="AA275" i="1"/>
  <c r="Z275" i="1"/>
  <c r="AB275" i="1" s="1"/>
  <c r="AA274" i="1"/>
  <c r="AB274" i="1" s="1"/>
  <c r="Z274" i="1"/>
  <c r="AB273" i="1"/>
  <c r="AA273" i="1"/>
  <c r="Z273" i="1"/>
  <c r="AA272" i="1"/>
  <c r="Z272" i="1"/>
  <c r="AB272" i="1" s="1"/>
  <c r="AA271" i="1"/>
  <c r="Z271" i="1"/>
  <c r="AB271" i="1" s="1"/>
  <c r="AA270" i="1"/>
  <c r="Z270" i="1"/>
  <c r="AB270" i="1" s="1"/>
  <c r="AA269" i="1"/>
  <c r="Z269" i="1"/>
  <c r="AB269" i="1" s="1"/>
  <c r="AA268" i="1"/>
  <c r="Z268" i="1"/>
  <c r="AB268" i="1" s="1"/>
  <c r="AB267" i="1"/>
  <c r="AA267" i="1"/>
  <c r="Z267" i="1"/>
  <c r="AA266" i="1"/>
  <c r="Z266" i="1"/>
  <c r="AB266" i="1" s="1"/>
  <c r="AA265" i="1"/>
  <c r="Z265" i="1"/>
  <c r="AB265" i="1" s="1"/>
  <c r="AA264" i="1"/>
  <c r="Z264" i="1"/>
  <c r="AB264" i="1" s="1"/>
  <c r="AA263" i="1"/>
  <c r="Z263" i="1"/>
  <c r="AB263" i="1" s="1"/>
  <c r="AA262" i="1"/>
  <c r="Z262" i="1"/>
  <c r="AB262" i="1" s="1"/>
  <c r="AA261" i="1"/>
  <c r="Z261" i="1"/>
  <c r="AB261" i="1" s="1"/>
  <c r="AA260" i="1"/>
  <c r="Z260" i="1"/>
  <c r="AB260" i="1" s="1"/>
  <c r="AA259" i="1"/>
  <c r="Z259" i="1"/>
  <c r="AB259" i="1" s="1"/>
  <c r="AA258" i="1"/>
  <c r="Z258" i="1"/>
  <c r="AB258" i="1" s="1"/>
  <c r="AA257" i="1"/>
  <c r="Z257" i="1"/>
  <c r="AB257" i="1" s="1"/>
  <c r="AA256" i="1"/>
  <c r="Z256" i="1"/>
  <c r="AB256" i="1" s="1"/>
  <c r="AA255" i="1"/>
  <c r="Z255" i="1"/>
  <c r="AB255" i="1" s="1"/>
  <c r="AA254" i="1"/>
  <c r="AB254" i="1" s="1"/>
  <c r="Z254" i="1"/>
  <c r="AB253" i="1"/>
  <c r="AA253" i="1"/>
  <c r="Z253" i="1"/>
  <c r="AA252" i="1"/>
  <c r="Z252" i="1"/>
  <c r="AB252" i="1" s="1"/>
  <c r="AA251" i="1"/>
  <c r="Z251" i="1"/>
  <c r="AB251" i="1" s="1"/>
  <c r="AA250" i="1"/>
  <c r="Z250" i="1"/>
  <c r="AB250" i="1" s="1"/>
  <c r="AA249" i="1"/>
  <c r="Z249" i="1"/>
  <c r="AB249" i="1" s="1"/>
  <c r="AA248" i="1"/>
  <c r="Z248" i="1"/>
  <c r="AB248" i="1" s="1"/>
  <c r="AB247" i="1"/>
  <c r="AA247" i="1"/>
  <c r="Z247" i="1"/>
  <c r="AA246" i="1"/>
  <c r="Z246" i="1"/>
  <c r="AB246" i="1" s="1"/>
  <c r="AA245" i="1"/>
  <c r="Z245" i="1"/>
  <c r="AB245" i="1" s="1"/>
  <c r="AA244" i="1"/>
  <c r="Z244" i="1"/>
  <c r="AB244" i="1" s="1"/>
  <c r="AA243" i="1"/>
  <c r="Z243" i="1"/>
  <c r="AB243" i="1" s="1"/>
  <c r="AA242" i="1"/>
  <c r="Z242" i="1"/>
  <c r="AB242" i="1" s="1"/>
  <c r="AB241" i="1"/>
  <c r="AA241" i="1"/>
  <c r="Z241" i="1"/>
  <c r="AA240" i="1"/>
  <c r="Z240" i="1"/>
  <c r="AB240" i="1" s="1"/>
  <c r="AA239" i="1"/>
  <c r="Z239" i="1"/>
  <c r="AB239" i="1" s="1"/>
  <c r="AA238" i="1"/>
  <c r="Z238" i="1"/>
  <c r="AB238" i="1" s="1"/>
  <c r="AA237" i="1"/>
  <c r="Z237" i="1"/>
  <c r="AB237" i="1" s="1"/>
  <c r="AA236" i="1"/>
  <c r="Z236" i="1"/>
  <c r="AB236" i="1" s="1"/>
  <c r="AA235" i="1"/>
  <c r="Z235" i="1"/>
  <c r="AB235" i="1" s="1"/>
  <c r="AA234" i="1"/>
  <c r="AB234" i="1" s="1"/>
  <c r="Z234" i="1"/>
  <c r="AB233" i="1"/>
  <c r="AA233" i="1"/>
  <c r="Z233" i="1"/>
  <c r="AA232" i="1"/>
  <c r="Z232" i="1"/>
  <c r="AB232" i="1" s="1"/>
  <c r="AA231" i="1"/>
  <c r="Z231" i="1"/>
  <c r="AB231" i="1" s="1"/>
  <c r="AA230" i="1"/>
  <c r="Z230" i="1"/>
  <c r="AB230" i="1" s="1"/>
  <c r="AA229" i="1"/>
  <c r="Z229" i="1"/>
  <c r="AB229" i="1" s="1"/>
  <c r="AA228" i="1"/>
  <c r="Z228" i="1"/>
  <c r="AB228" i="1" s="1"/>
  <c r="AB227" i="1"/>
  <c r="AA227" i="1"/>
  <c r="Z227" i="1"/>
  <c r="AA226" i="1"/>
  <c r="Z226" i="1"/>
  <c r="AB226" i="1" s="1"/>
  <c r="AA225" i="1"/>
  <c r="Z225" i="1"/>
  <c r="AB225" i="1" s="1"/>
  <c r="AA224" i="1"/>
  <c r="Z224" i="1"/>
  <c r="AB224" i="1" s="1"/>
  <c r="AA223" i="1"/>
  <c r="Z223" i="1"/>
  <c r="AB223" i="1" s="1"/>
  <c r="AA222" i="1"/>
  <c r="Z222" i="1"/>
  <c r="AB222" i="1" s="1"/>
  <c r="AA221" i="1"/>
  <c r="Z221" i="1"/>
  <c r="AB221" i="1" s="1"/>
  <c r="AA220" i="1"/>
  <c r="Z220" i="1"/>
  <c r="AB220" i="1" s="1"/>
  <c r="AA219" i="1"/>
  <c r="Z219" i="1"/>
  <c r="AB219" i="1" s="1"/>
  <c r="AA218" i="1"/>
  <c r="Z218" i="1"/>
  <c r="AB218" i="1" s="1"/>
  <c r="AA217" i="1"/>
  <c r="Z217" i="1"/>
  <c r="AB217" i="1" s="1"/>
  <c r="AA216" i="1"/>
  <c r="Z216" i="1"/>
  <c r="AB216" i="1" s="1"/>
  <c r="AA215" i="1"/>
  <c r="Z215" i="1"/>
  <c r="AB215" i="1" s="1"/>
  <c r="AA214" i="1"/>
  <c r="AB214" i="1" s="1"/>
  <c r="Z214" i="1"/>
  <c r="AB213" i="1"/>
  <c r="AA213" i="1"/>
  <c r="Z213" i="1"/>
  <c r="AA212" i="1"/>
  <c r="Z212" i="1"/>
  <c r="AB212" i="1" s="1"/>
  <c r="AA211" i="1"/>
  <c r="Z211" i="1"/>
  <c r="AB211" i="1" s="1"/>
  <c r="AA210" i="1"/>
  <c r="Z210" i="1"/>
  <c r="AB210" i="1" s="1"/>
  <c r="AA209" i="1"/>
  <c r="Z209" i="1"/>
  <c r="AB209" i="1" s="1"/>
  <c r="AA208" i="1"/>
  <c r="Z208" i="1"/>
  <c r="AB208" i="1" s="1"/>
  <c r="AB207" i="1"/>
  <c r="AA207" i="1"/>
  <c r="Z207" i="1"/>
  <c r="AA206" i="1"/>
  <c r="Z206" i="1"/>
  <c r="AB206" i="1" s="1"/>
  <c r="V307" i="1"/>
  <c r="V306" i="1"/>
  <c r="V305" i="1"/>
  <c r="V304" i="1"/>
  <c r="V303" i="1"/>
  <c r="V302" i="1"/>
  <c r="V301" i="1"/>
  <c r="V300" i="1"/>
  <c r="V299" i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Z201" i="1"/>
  <c r="AB201" i="1" s="1"/>
  <c r="AA201" i="1"/>
  <c r="Z202" i="1"/>
  <c r="AA202" i="1"/>
  <c r="Z203" i="1"/>
  <c r="AA203" i="1"/>
  <c r="Z204" i="1"/>
  <c r="AA204" i="1"/>
  <c r="AB204" i="1"/>
  <c r="Z205" i="1"/>
  <c r="AA205" i="1"/>
  <c r="Z183" i="1"/>
  <c r="AA183" i="1"/>
  <c r="Z184" i="1"/>
  <c r="AA184" i="1"/>
  <c r="Z185" i="1"/>
  <c r="AA185" i="1"/>
  <c r="Z186" i="1"/>
  <c r="AB186" i="1" s="1"/>
  <c r="AA186" i="1"/>
  <c r="Z187" i="1"/>
  <c r="AA187" i="1"/>
  <c r="Z188" i="1"/>
  <c r="AA188" i="1"/>
  <c r="AB188" i="1"/>
  <c r="Z189" i="1"/>
  <c r="AA189" i="1"/>
  <c r="Z190" i="1"/>
  <c r="AA190" i="1"/>
  <c r="Z191" i="1"/>
  <c r="AA191" i="1"/>
  <c r="Z192" i="1"/>
  <c r="AA192" i="1"/>
  <c r="AB192" i="1" s="1"/>
  <c r="Z193" i="1"/>
  <c r="AA193" i="1"/>
  <c r="Z194" i="1"/>
  <c r="AA194" i="1"/>
  <c r="Z195" i="1"/>
  <c r="AA195" i="1"/>
  <c r="Z196" i="1"/>
  <c r="AA196" i="1"/>
  <c r="Z197" i="1"/>
  <c r="AA197" i="1"/>
  <c r="Z198" i="1"/>
  <c r="AA198" i="1"/>
  <c r="Z199" i="1"/>
  <c r="AA199" i="1"/>
  <c r="Z200" i="1"/>
  <c r="AA200" i="1"/>
  <c r="AB200" i="1" s="1"/>
  <c r="Z150" i="1"/>
  <c r="AA150" i="1"/>
  <c r="Z151" i="1"/>
  <c r="AA151" i="1"/>
  <c r="Z152" i="1"/>
  <c r="AA152" i="1"/>
  <c r="Z153" i="1"/>
  <c r="AA153" i="1"/>
  <c r="Z154" i="1"/>
  <c r="AA154" i="1"/>
  <c r="Z155" i="1"/>
  <c r="AB155" i="1" s="1"/>
  <c r="AA155" i="1"/>
  <c r="Z156" i="1"/>
  <c r="AA156" i="1"/>
  <c r="Z157" i="1"/>
  <c r="AA157" i="1"/>
  <c r="AB157" i="1"/>
  <c r="Z158" i="1"/>
  <c r="AA158" i="1"/>
  <c r="Z159" i="1"/>
  <c r="AA159" i="1"/>
  <c r="Z160" i="1"/>
  <c r="AA160" i="1"/>
  <c r="Z161" i="1"/>
  <c r="AA161" i="1"/>
  <c r="Z162" i="1"/>
  <c r="AA162" i="1"/>
  <c r="Z163" i="1"/>
  <c r="AA163" i="1"/>
  <c r="Z164" i="1"/>
  <c r="AA164" i="1"/>
  <c r="Z165" i="1"/>
  <c r="AA165" i="1"/>
  <c r="AB165" i="1"/>
  <c r="Z166" i="1"/>
  <c r="AA166" i="1"/>
  <c r="Z167" i="1"/>
  <c r="AA167" i="1"/>
  <c r="Z168" i="1"/>
  <c r="AA168" i="1"/>
  <c r="Z169" i="1"/>
  <c r="AA169" i="1"/>
  <c r="AB169" i="1" s="1"/>
  <c r="Z170" i="1"/>
  <c r="AA170" i="1"/>
  <c r="Z171" i="1"/>
  <c r="AA171" i="1"/>
  <c r="Z172" i="1"/>
  <c r="AA172" i="1"/>
  <c r="Z173" i="1"/>
  <c r="AB173" i="1" s="1"/>
  <c r="AA173" i="1"/>
  <c r="Z174" i="1"/>
  <c r="AA174" i="1"/>
  <c r="Z175" i="1"/>
  <c r="AA175" i="1"/>
  <c r="AB175" i="1"/>
  <c r="Z176" i="1"/>
  <c r="AA176" i="1"/>
  <c r="Z177" i="1"/>
  <c r="AA177" i="1"/>
  <c r="Z178" i="1"/>
  <c r="AA178" i="1"/>
  <c r="Z179" i="1"/>
  <c r="AA179" i="1"/>
  <c r="Z180" i="1"/>
  <c r="AA180" i="1"/>
  <c r="Z181" i="1"/>
  <c r="AA181" i="1"/>
  <c r="Z182" i="1"/>
  <c r="AA182" i="1"/>
  <c r="Z114" i="1"/>
  <c r="AB114" i="1" s="1"/>
  <c r="AA114" i="1"/>
  <c r="Z115" i="1"/>
  <c r="AB115" i="1" s="1"/>
  <c r="AA115" i="1"/>
  <c r="Z116" i="1"/>
  <c r="AA116" i="1"/>
  <c r="Z117" i="1"/>
  <c r="AA117" i="1"/>
  <c r="AB117" i="1"/>
  <c r="Z118" i="1"/>
  <c r="AA118" i="1"/>
  <c r="Z119" i="1"/>
  <c r="AA119" i="1"/>
  <c r="AB119" i="1"/>
  <c r="Z120" i="1"/>
  <c r="AA120" i="1"/>
  <c r="Z121" i="1"/>
  <c r="AA121" i="1"/>
  <c r="Z122" i="1"/>
  <c r="AA122" i="1"/>
  <c r="Z123" i="1"/>
  <c r="AB123" i="1" s="1"/>
  <c r="AA123" i="1"/>
  <c r="Z124" i="1"/>
  <c r="AA124" i="1"/>
  <c r="Z125" i="1"/>
  <c r="AA125" i="1"/>
  <c r="Z126" i="1"/>
  <c r="AA126" i="1"/>
  <c r="Z127" i="1"/>
  <c r="AA127" i="1"/>
  <c r="Z128" i="1"/>
  <c r="AA128" i="1"/>
  <c r="Z129" i="1"/>
  <c r="AA129" i="1"/>
  <c r="AB129" i="1"/>
  <c r="Z130" i="1"/>
  <c r="AA130" i="1"/>
  <c r="Z131" i="1"/>
  <c r="AA131" i="1"/>
  <c r="AB131" i="1"/>
  <c r="Z132" i="1"/>
  <c r="AB132" i="1" s="1"/>
  <c r="AA132" i="1"/>
  <c r="Z133" i="1"/>
  <c r="AB133" i="1" s="1"/>
  <c r="AA133" i="1"/>
  <c r="Z134" i="1"/>
  <c r="AA134" i="1"/>
  <c r="Z135" i="1"/>
  <c r="AA135" i="1"/>
  <c r="AB135" i="1" s="1"/>
  <c r="Z136" i="1"/>
  <c r="AA136" i="1"/>
  <c r="Z137" i="1"/>
  <c r="AA137" i="1"/>
  <c r="Z138" i="1"/>
  <c r="AA138" i="1"/>
  <c r="Z139" i="1"/>
  <c r="AA139" i="1"/>
  <c r="Z140" i="1"/>
  <c r="AA140" i="1"/>
  <c r="Z141" i="1"/>
  <c r="AB141" i="1" s="1"/>
  <c r="AA141" i="1"/>
  <c r="Z142" i="1"/>
  <c r="AA142" i="1"/>
  <c r="Z143" i="1"/>
  <c r="AA143" i="1"/>
  <c r="AB143" i="1"/>
  <c r="Z144" i="1"/>
  <c r="AA144" i="1"/>
  <c r="Z145" i="1"/>
  <c r="AA145" i="1"/>
  <c r="Z146" i="1"/>
  <c r="AA146" i="1"/>
  <c r="Z147" i="1"/>
  <c r="AA147" i="1"/>
  <c r="AB147" i="1" s="1"/>
  <c r="Z148" i="1"/>
  <c r="AA148" i="1"/>
  <c r="Z149" i="1"/>
  <c r="AA149" i="1"/>
  <c r="Z54" i="1"/>
  <c r="AA54" i="1"/>
  <c r="Z55" i="1"/>
  <c r="AB55" i="1" s="1"/>
  <c r="AA55" i="1"/>
  <c r="Z56" i="1"/>
  <c r="AB56" i="1" s="1"/>
  <c r="AA56" i="1"/>
  <c r="Z57" i="1"/>
  <c r="AA57" i="1"/>
  <c r="AB57" i="1"/>
  <c r="Z58" i="1"/>
  <c r="AA58" i="1"/>
  <c r="Z59" i="1"/>
  <c r="AB59" i="1" s="1"/>
  <c r="AA59" i="1"/>
  <c r="Z60" i="1"/>
  <c r="AA60" i="1"/>
  <c r="Z61" i="1"/>
  <c r="AA61" i="1"/>
  <c r="Z62" i="1"/>
  <c r="AA62" i="1"/>
  <c r="Z63" i="1"/>
  <c r="AA63" i="1"/>
  <c r="AB63" i="1" s="1"/>
  <c r="Z64" i="1"/>
  <c r="AA64" i="1"/>
  <c r="Z65" i="1"/>
  <c r="AB65" i="1" s="1"/>
  <c r="AA65" i="1"/>
  <c r="Z66" i="1"/>
  <c r="AA66" i="1"/>
  <c r="Z67" i="1"/>
  <c r="AA67" i="1"/>
  <c r="Z68" i="1"/>
  <c r="AA68" i="1"/>
  <c r="Z69" i="1"/>
  <c r="AA69" i="1"/>
  <c r="AB69" i="1"/>
  <c r="Z70" i="1"/>
  <c r="AA70" i="1"/>
  <c r="Z71" i="1"/>
  <c r="AA71" i="1"/>
  <c r="AB71" i="1"/>
  <c r="Z72" i="1"/>
  <c r="AA72" i="1"/>
  <c r="Z73" i="1"/>
  <c r="AB73" i="1" s="1"/>
  <c r="AA73" i="1"/>
  <c r="Z74" i="1"/>
  <c r="AA74" i="1"/>
  <c r="Z75" i="1"/>
  <c r="AA75" i="1"/>
  <c r="Z76" i="1"/>
  <c r="AA76" i="1"/>
  <c r="Z77" i="1"/>
  <c r="AA77" i="1"/>
  <c r="Z78" i="1"/>
  <c r="AA78" i="1"/>
  <c r="Z79" i="1"/>
  <c r="AA79" i="1"/>
  <c r="Z80" i="1"/>
  <c r="AA80" i="1"/>
  <c r="Z81" i="1"/>
  <c r="AA81" i="1"/>
  <c r="AB81" i="1"/>
  <c r="Z82" i="1"/>
  <c r="AA82" i="1"/>
  <c r="Z83" i="1"/>
  <c r="AA83" i="1"/>
  <c r="AB83" i="1" s="1"/>
  <c r="Z84" i="1"/>
  <c r="AA84" i="1"/>
  <c r="Z85" i="1"/>
  <c r="AA85" i="1"/>
  <c r="Z86" i="1"/>
  <c r="AA86" i="1"/>
  <c r="Z87" i="1"/>
  <c r="AA87" i="1"/>
  <c r="Z88" i="1"/>
  <c r="AA88" i="1"/>
  <c r="Z89" i="1"/>
  <c r="AA89" i="1"/>
  <c r="Z90" i="1"/>
  <c r="AA90" i="1"/>
  <c r="Z91" i="1"/>
  <c r="AA91" i="1"/>
  <c r="Z92" i="1"/>
  <c r="AB92" i="1" s="1"/>
  <c r="AA92" i="1"/>
  <c r="Z93" i="1"/>
  <c r="AA93" i="1"/>
  <c r="AB93" i="1"/>
  <c r="Z94" i="1"/>
  <c r="AA94" i="1"/>
  <c r="Z95" i="1"/>
  <c r="AA95" i="1"/>
  <c r="AB95" i="1"/>
  <c r="Z96" i="1"/>
  <c r="AA96" i="1"/>
  <c r="Z97" i="1"/>
  <c r="AA97" i="1"/>
  <c r="AB97" i="1" s="1"/>
  <c r="Z98" i="1"/>
  <c r="AA98" i="1"/>
  <c r="Z99" i="1"/>
  <c r="AA99" i="1"/>
  <c r="AB99" i="1"/>
  <c r="Z100" i="1"/>
  <c r="AA100" i="1"/>
  <c r="Z101" i="1"/>
  <c r="AA101" i="1"/>
  <c r="Z102" i="1"/>
  <c r="AA102" i="1"/>
  <c r="Z103" i="1"/>
  <c r="AA103" i="1"/>
  <c r="Z104" i="1"/>
  <c r="AA104" i="1"/>
  <c r="Z105" i="1"/>
  <c r="AB105" i="1" s="1"/>
  <c r="AA105" i="1"/>
  <c r="Z106" i="1"/>
  <c r="AA106" i="1"/>
  <c r="Z107" i="1"/>
  <c r="AA107" i="1"/>
  <c r="AB107" i="1"/>
  <c r="Z108" i="1"/>
  <c r="AA108" i="1"/>
  <c r="Z109" i="1"/>
  <c r="AA109" i="1"/>
  <c r="Z110" i="1"/>
  <c r="AA110" i="1"/>
  <c r="Z111" i="1"/>
  <c r="AA111" i="1"/>
  <c r="AB111" i="1"/>
  <c r="Z112" i="1"/>
  <c r="AA112" i="1"/>
  <c r="Z113" i="1"/>
  <c r="AA113" i="1"/>
  <c r="Z22" i="1"/>
  <c r="AA22" i="1"/>
  <c r="Z23" i="1"/>
  <c r="AA23" i="1"/>
  <c r="Z24" i="1"/>
  <c r="AA24" i="1"/>
  <c r="Z25" i="1"/>
  <c r="AA25" i="1"/>
  <c r="Z26" i="1"/>
  <c r="AA26" i="1"/>
  <c r="Z27" i="1"/>
  <c r="AA27" i="1"/>
  <c r="Z28" i="1"/>
  <c r="AA28" i="1"/>
  <c r="Z29" i="1"/>
  <c r="AA29" i="1"/>
  <c r="AB29" i="1"/>
  <c r="Z30" i="1"/>
  <c r="AA30" i="1"/>
  <c r="Z31" i="1"/>
  <c r="AB31" i="1" s="1"/>
  <c r="AA31" i="1"/>
  <c r="Z32" i="1"/>
  <c r="AA32" i="1"/>
  <c r="Z33" i="1"/>
  <c r="AA33" i="1"/>
  <c r="Z34" i="1"/>
  <c r="AA34" i="1"/>
  <c r="Z35" i="1"/>
  <c r="AA35" i="1"/>
  <c r="AB35" i="1"/>
  <c r="Z36" i="1"/>
  <c r="AA36" i="1"/>
  <c r="Z37" i="1"/>
  <c r="AA37" i="1"/>
  <c r="AB37" i="1"/>
  <c r="Z38" i="1"/>
  <c r="AA38" i="1"/>
  <c r="Z39" i="1"/>
  <c r="AA39" i="1"/>
  <c r="AB39" i="1" s="1"/>
  <c r="Z40" i="1"/>
  <c r="AA40" i="1"/>
  <c r="Z41" i="1"/>
  <c r="AA41" i="1"/>
  <c r="AB41" i="1"/>
  <c r="Z42" i="1"/>
  <c r="AA42" i="1"/>
  <c r="Z43" i="1"/>
  <c r="AA43" i="1"/>
  <c r="Z44" i="1"/>
  <c r="AA44" i="1"/>
  <c r="Z45" i="1"/>
  <c r="AA45" i="1"/>
  <c r="Z46" i="1"/>
  <c r="AA46" i="1"/>
  <c r="Z47" i="1"/>
  <c r="AA47" i="1"/>
  <c r="Z48" i="1"/>
  <c r="AA48" i="1"/>
  <c r="Z49" i="1"/>
  <c r="AA49" i="1"/>
  <c r="Z50" i="1"/>
  <c r="AA50" i="1"/>
  <c r="Z51" i="1"/>
  <c r="AA51" i="1"/>
  <c r="Z52" i="1"/>
  <c r="AA52" i="1"/>
  <c r="Z53" i="1"/>
  <c r="AA53" i="1"/>
  <c r="Z7" i="1"/>
  <c r="AA7" i="1"/>
  <c r="Z8" i="1"/>
  <c r="AA8" i="1"/>
  <c r="Z9" i="1"/>
  <c r="AB9" i="1" s="1"/>
  <c r="AA9" i="1"/>
  <c r="Z10" i="1"/>
  <c r="AA10" i="1"/>
  <c r="Z11" i="1"/>
  <c r="AA11" i="1"/>
  <c r="Z12" i="1"/>
  <c r="AA12" i="1"/>
  <c r="Z13" i="1"/>
  <c r="AA13" i="1"/>
  <c r="Z14" i="1"/>
  <c r="AA14" i="1"/>
  <c r="Z15" i="1"/>
  <c r="AA15" i="1"/>
  <c r="Z16" i="1"/>
  <c r="AA16" i="1"/>
  <c r="Z17" i="1"/>
  <c r="AA17" i="1"/>
  <c r="Z18" i="1"/>
  <c r="AB18" i="1" s="1"/>
  <c r="AA18" i="1"/>
  <c r="Z19" i="1"/>
  <c r="AB19" i="1" s="1"/>
  <c r="AA19" i="1"/>
  <c r="Z20" i="1"/>
  <c r="AA20" i="1"/>
  <c r="Z21" i="1"/>
  <c r="AA21" i="1"/>
  <c r="AB21" i="1"/>
  <c r="V11" i="1"/>
  <c r="V10" i="1"/>
  <c r="V196" i="1"/>
  <c r="V197" i="1"/>
  <c r="V198" i="1"/>
  <c r="V199" i="1"/>
  <c r="V200" i="1"/>
  <c r="V201" i="1"/>
  <c r="V202" i="1"/>
  <c r="V203" i="1"/>
  <c r="V204" i="1"/>
  <c r="V205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9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8" i="1"/>
  <c r="E5" i="1"/>
  <c r="AB80" i="1" l="1"/>
  <c r="AB139" i="1"/>
  <c r="AB120" i="1"/>
  <c r="AB180" i="1"/>
  <c r="AB152" i="1"/>
  <c r="AB184" i="1"/>
  <c r="AB33" i="1"/>
  <c r="AB14" i="1"/>
  <c r="AB23" i="1"/>
  <c r="AB79" i="1"/>
  <c r="AB60" i="1"/>
  <c r="AB151" i="1"/>
  <c r="AB32" i="1"/>
  <c r="AB13" i="1"/>
  <c r="AB50" i="1"/>
  <c r="AB22" i="1"/>
  <c r="AB96" i="1"/>
  <c r="AB87" i="1"/>
  <c r="AB78" i="1"/>
  <c r="AB137" i="1"/>
  <c r="AB128" i="1"/>
  <c r="AB159" i="1"/>
  <c r="AB172" i="1"/>
  <c r="AB149" i="1"/>
  <c r="AB44" i="1"/>
  <c r="AB91" i="1"/>
  <c r="AB43" i="1"/>
  <c r="AB140" i="1"/>
  <c r="AB162" i="1"/>
  <c r="AB15" i="1"/>
  <c r="AB12" i="1"/>
  <c r="AB113" i="1"/>
  <c r="AB77" i="1"/>
  <c r="AB127" i="1"/>
  <c r="AB85" i="1"/>
  <c r="AB144" i="1"/>
  <c r="AB166" i="1"/>
  <c r="AB84" i="1"/>
  <c r="AB102" i="1"/>
  <c r="AB202" i="1"/>
  <c r="AB17" i="1"/>
  <c r="AB16" i="1"/>
  <c r="AB121" i="1"/>
  <c r="AB153" i="1"/>
  <c r="AB61" i="1"/>
  <c r="AB167" i="1"/>
  <c r="AB10" i="1"/>
  <c r="AB75" i="1"/>
  <c r="AB125" i="1"/>
  <c r="AB26" i="1"/>
  <c r="AB72" i="1"/>
  <c r="AB108" i="1"/>
  <c r="AB185" i="1"/>
  <c r="AB145" i="1"/>
  <c r="AB177" i="1"/>
  <c r="AB158" i="1"/>
  <c r="AB190" i="1"/>
  <c r="AB11" i="1"/>
  <c r="AB67" i="1"/>
  <c r="AB189" i="1"/>
  <c r="AB38" i="1"/>
  <c r="AB47" i="1"/>
  <c r="AB66" i="1"/>
  <c r="AB116" i="1"/>
  <c r="AB27" i="1"/>
  <c r="AB101" i="1"/>
  <c r="AB174" i="1"/>
  <c r="AB154" i="1"/>
  <c r="AB53" i="1"/>
  <c r="AB194" i="1"/>
  <c r="AB171" i="1"/>
  <c r="AB89" i="1"/>
  <c r="AB68" i="1"/>
  <c r="AB103" i="1"/>
  <c r="AB198" i="1"/>
  <c r="AB109" i="1"/>
  <c r="AB45" i="1"/>
  <c r="AB98" i="1"/>
  <c r="AB74" i="1"/>
  <c r="AB122" i="1"/>
  <c r="AB178" i="1"/>
  <c r="AB168" i="1"/>
  <c r="AB163" i="1"/>
  <c r="AB199" i="1"/>
  <c r="AB42" i="1"/>
  <c r="AB30" i="1"/>
  <c r="AB25" i="1"/>
  <c r="AB112" i="1"/>
  <c r="AB100" i="1"/>
  <c r="AB88" i="1"/>
  <c r="AB76" i="1"/>
  <c r="AB64" i="1"/>
  <c r="AB148" i="1"/>
  <c r="AB136" i="1"/>
  <c r="AB124" i="1"/>
  <c r="AB170" i="1"/>
  <c r="AB150" i="1"/>
  <c r="AB193" i="1"/>
  <c r="AB62" i="1"/>
  <c r="AB146" i="1"/>
  <c r="AB134" i="1"/>
  <c r="AB181" i="1"/>
  <c r="AB160" i="1"/>
  <c r="AB196" i="1"/>
  <c r="AB90" i="1"/>
  <c r="AB54" i="1"/>
  <c r="AB138" i="1"/>
  <c r="AB126" i="1"/>
  <c r="AB195" i="1"/>
  <c r="AB183" i="1"/>
  <c r="AB34" i="1"/>
  <c r="AB24" i="1"/>
  <c r="AB104" i="1"/>
  <c r="AB203" i="1"/>
  <c r="AB20" i="1"/>
  <c r="AB7" i="1"/>
  <c r="AB51" i="1"/>
  <c r="AB48" i="1"/>
  <c r="AB40" i="1"/>
  <c r="AB28" i="1"/>
  <c r="AB110" i="1"/>
  <c r="AB86" i="1"/>
  <c r="AB191" i="1"/>
  <c r="AB8" i="1"/>
  <c r="AB52" i="1"/>
  <c r="AB49" i="1"/>
  <c r="AB46" i="1"/>
  <c r="AB36" i="1"/>
  <c r="AB106" i="1"/>
  <c r="AB94" i="1"/>
  <c r="AB82" i="1"/>
  <c r="AB70" i="1"/>
  <c r="AB58" i="1"/>
  <c r="AB142" i="1"/>
  <c r="AB130" i="1"/>
  <c r="AB118" i="1"/>
  <c r="AB182" i="1"/>
  <c r="AB179" i="1"/>
  <c r="AB176" i="1"/>
  <c r="AB164" i="1"/>
  <c r="AB161" i="1"/>
  <c r="AB156" i="1"/>
  <c r="AB197" i="1"/>
  <c r="AB187" i="1"/>
  <c r="AB205" i="1"/>
  <c r="V7" i="1" l="1"/>
  <c r="AA6" i="1"/>
  <c r="Z6" i="1"/>
  <c r="V6" i="1"/>
  <c r="N5" i="1"/>
  <c r="M5" i="1"/>
  <c r="L5" i="1"/>
  <c r="AB6" i="1" l="1"/>
</calcChain>
</file>

<file path=xl/sharedStrings.xml><?xml version="1.0" encoding="utf-8"?>
<sst xmlns="http://schemas.openxmlformats.org/spreadsheetml/2006/main" count="4658" uniqueCount="477">
  <si>
    <t>유휴 공유재산(토지, 건물) 공개 목록('26.5월말 기준)</t>
  </si>
  <si>
    <t>과수원</t>
  </si>
  <si>
    <t>A</t>
  </si>
  <si>
    <t>광천지</t>
  </si>
  <si>
    <t>염전</t>
  </si>
  <si>
    <t>G04</t>
  </si>
  <si>
    <t>하천</t>
  </si>
  <si>
    <t>A01</t>
  </si>
  <si>
    <t>구거</t>
  </si>
  <si>
    <t>연번</t>
  </si>
  <si>
    <t>토지</t>
  </si>
  <si>
    <t>제방</t>
  </si>
  <si>
    <t>건물</t>
  </si>
  <si>
    <t>유지</t>
  </si>
  <si>
    <t>대</t>
  </si>
  <si>
    <t>잡종지</t>
  </si>
  <si>
    <t>합계</t>
  </si>
  <si>
    <t>A02</t>
  </si>
  <si>
    <t>코드</t>
  </si>
  <si>
    <t>01</t>
  </si>
  <si>
    <t>구분</t>
  </si>
  <si>
    <t>G03</t>
  </si>
  <si>
    <t>묘지</t>
  </si>
  <si>
    <t>G05</t>
  </si>
  <si>
    <t>임야</t>
  </si>
  <si>
    <t>03</t>
  </si>
  <si>
    <t>G01</t>
  </si>
  <si>
    <t>유원지</t>
  </si>
  <si>
    <t>사적지</t>
  </si>
  <si>
    <t>양어장</t>
  </si>
  <si>
    <t>G02</t>
  </si>
  <si>
    <t>전</t>
  </si>
  <si>
    <t>10</t>
  </si>
  <si>
    <t>G</t>
  </si>
  <si>
    <t>답</t>
  </si>
  <si>
    <t>물건명</t>
  </si>
  <si>
    <t>공원</t>
  </si>
  <si>
    <t>주택</t>
  </si>
  <si>
    <t>주차장</t>
  </si>
  <si>
    <t>도로</t>
  </si>
  <si>
    <t>99</t>
  </si>
  <si>
    <t>기타</t>
  </si>
  <si>
    <t>공장</t>
  </si>
  <si>
    <t>사무소</t>
  </si>
  <si>
    <t>50</t>
  </si>
  <si>
    <t>지목</t>
  </si>
  <si>
    <t>증평군</t>
  </si>
  <si>
    <t>02</t>
  </si>
  <si>
    <t>시군구</t>
  </si>
  <si>
    <t>붙임3 작성방법 참고하여 작성 바람</t>
  </si>
  <si>
    <t>사용허가 가능 재산(공실 등)</t>
  </si>
  <si>
    <t>대부계약 만료 후 미대부 상태</t>
  </si>
  <si>
    <t>소재지(지번)</t>
  </si>
  <si>
    <t>공동주택</t>
  </si>
  <si>
    <t>학교용지</t>
  </si>
  <si>
    <t>종교용지</t>
  </si>
  <si>
    <t>행정재산</t>
  </si>
  <si>
    <t>토지/건물</t>
  </si>
  <si>
    <t>단독주택</t>
  </si>
  <si>
    <t>용도폐지 대상</t>
  </si>
  <si>
    <t>유휴사유명</t>
  </si>
  <si>
    <t>일반재산</t>
  </si>
  <si>
    <t>의료시설</t>
  </si>
  <si>
    <t>건물용도</t>
  </si>
  <si>
    <t>창고용지</t>
  </si>
  <si>
    <t>오류 검증</t>
  </si>
  <si>
    <t>재산관리관</t>
  </si>
  <si>
    <t>유휴사유 분류</t>
  </si>
  <si>
    <t>무단점유 재산</t>
  </si>
  <si>
    <t>유휴사유코드</t>
  </si>
  <si>
    <t>주유소용지</t>
  </si>
  <si>
    <t>매각대상</t>
  </si>
  <si>
    <t>수도용지</t>
  </si>
  <si>
    <t>대부/매각선택</t>
  </si>
  <si>
    <t>목장용지</t>
  </si>
  <si>
    <t>체육용지</t>
  </si>
  <si>
    <t>철도용지</t>
  </si>
  <si>
    <t>운수시설</t>
  </si>
  <si>
    <t>수련시설</t>
  </si>
  <si>
    <t>발전시설</t>
  </si>
  <si>
    <t>대부/매각</t>
  </si>
  <si>
    <t>대부대상</t>
  </si>
  <si>
    <t>숙박시설</t>
  </si>
  <si>
    <t>공개여부</t>
  </si>
  <si>
    <t>단순 미활용</t>
  </si>
  <si>
    <t>업무시설</t>
  </si>
  <si>
    <t>지방정부 코드</t>
  </si>
  <si>
    <t>운동시설</t>
  </si>
  <si>
    <t>구분현황</t>
  </si>
  <si>
    <t>자동차관련시설</t>
  </si>
  <si>
    <t>공장용지</t>
  </si>
  <si>
    <t>대부/매각대상</t>
  </si>
  <si>
    <t>담당자 연락처</t>
  </si>
  <si>
    <t>관광휴게시설</t>
  </si>
  <si>
    <t>위락시설</t>
  </si>
  <si>
    <t>건물구분</t>
  </si>
  <si>
    <t>창고시설</t>
  </si>
  <si>
    <t>면적(㎡)</t>
  </si>
  <si>
    <t>공공용시설</t>
  </si>
  <si>
    <t>방송통신시설</t>
  </si>
  <si>
    <t>연면적(㎡)</t>
  </si>
  <si>
    <t>묘지관련시설</t>
  </si>
  <si>
    <t>소재지(도로명)</t>
  </si>
  <si>
    <t>유휴사유 상세설명</t>
  </si>
  <si>
    <t>대부 예정 재산</t>
  </si>
  <si>
    <t>재산구분(행정/일반)</t>
  </si>
  <si>
    <t>제2종 근린생활시설</t>
  </si>
  <si>
    <t>문화 및 집회시설</t>
  </si>
  <si>
    <t>동물 및 식물관련시설</t>
  </si>
  <si>
    <t>건물구분
OJ0007</t>
  </si>
  <si>
    <t>건물용도
OJ0003</t>
  </si>
  <si>
    <t>제1종 근린생활시설</t>
  </si>
  <si>
    <t>판매 및 영업시설</t>
  </si>
  <si>
    <t>교육연구 및 복지시설</t>
  </si>
  <si>
    <t>교정 및 군사 시설</t>
  </si>
  <si>
    <t>자원순환 관련 시설</t>
  </si>
  <si>
    <t>주소의 지번주소</t>
  </si>
  <si>
    <t>토지/건물 구분
OJ0001</t>
  </si>
  <si>
    <t>위험물저장 및 처리시설</t>
  </si>
  <si>
    <t>노유자(노인 및 어린이)시설</t>
  </si>
  <si>
    <t>토지(공부)지목
OJ0002</t>
  </si>
  <si>
    <t>분뇨 및 쓰레기처리시설</t>
  </si>
  <si>
    <t>사용허가·대부 불가 사유</t>
  </si>
  <si>
    <t>누락재산 중 미활용 상태</t>
  </si>
  <si>
    <t>활용계획(예: 대부, 매각, 용도폐지 등)</t>
  </si>
  <si>
    <t>군유지</t>
    <phoneticPr fontId="6" type="noConversion"/>
  </si>
  <si>
    <t>충청북도 증평군 증평읍 증평리 131</t>
  </si>
  <si>
    <t>충청북도 증평군 증평읍 증평리 133</t>
  </si>
  <si>
    <t>충청북도 증평군 증평읍 증평리 363</t>
  </si>
  <si>
    <t>충청북도 증평군 증평읍 증평리 364</t>
  </si>
  <si>
    <t>충청북도 증평군 증평읍 증평리 422-1</t>
  </si>
  <si>
    <t>충청북도 증평군 증평읍 증평리 424</t>
  </si>
  <si>
    <t>충청북도 증평군 증평읍 증평리 425</t>
  </si>
  <si>
    <t>충청북도 증평군 증평읍 증평리 428</t>
  </si>
  <si>
    <t>충청북도 증평군 증평읍 증평리 428-1</t>
  </si>
  <si>
    <t>충청북도 증평군 증평읍 증평리 462</t>
  </si>
  <si>
    <t>충청북도 증평군 증평읍 증평리 462-1</t>
  </si>
  <si>
    <t>충청북도 증평군 증평읍 증평리 492-1</t>
  </si>
  <si>
    <t>충청북도 증평군 증평읍 증평리 697</t>
  </si>
  <si>
    <t>충청북도 증평군 증평읍 신동리 437</t>
  </si>
  <si>
    <t>충청북도 증평군 증평읍 교동리 77-61</t>
  </si>
  <si>
    <t>충청북도 증평군 증평읍 교동리 77-62</t>
  </si>
  <si>
    <t>충청북도 증평군 증평읍 교동리 77-63</t>
  </si>
  <si>
    <t>충청북도 증평군 증평읍 교동리 77-64</t>
  </si>
  <si>
    <t>충청북도 증평군 증평읍 창동리 94</t>
  </si>
  <si>
    <t>충청북도 증평군 증평읍 창동리 536</t>
  </si>
  <si>
    <t>충청북도 증평군 증평읍 창동리 540</t>
  </si>
  <si>
    <t>충청북도 증평군 증평읍 장동리 67</t>
  </si>
  <si>
    <t>충청북도 증평군 증평읍 장동리 68-2</t>
  </si>
  <si>
    <t>충청북도 증평군 증평읍 장동리 70</t>
  </si>
  <si>
    <t>충청북도 증평군 증평읍 장동리 70-2</t>
  </si>
  <si>
    <t>충청북도 증평군 증평읍 장동리 856-1</t>
  </si>
  <si>
    <t>충청북도 증평군 증평읍 증천리 431-3</t>
  </si>
  <si>
    <t>충청북도 증평군 증평읍 초중리 44-1</t>
  </si>
  <si>
    <t>충청북도 증평군 증평읍 초중리 44-7</t>
  </si>
  <si>
    <t>충청북도 증평군 증평읍 초중리 348-13</t>
  </si>
  <si>
    <t>충청북도 증평군 증평읍 초중리 531-7</t>
  </si>
  <si>
    <t>충청북도 증평군 증평읍 연탄리 522-7</t>
  </si>
  <si>
    <t>충청북도 증평군 증평읍 연탄리 산31-6</t>
  </si>
  <si>
    <t>충청북도 증평군 증평읍 송산리 산3</t>
  </si>
  <si>
    <t>충청북도 증평군 증평읍 송산리 258-1</t>
  </si>
  <si>
    <t>충청북도 증평군 증평읍 송산리 261-1</t>
  </si>
  <si>
    <t>충청북도 증평군 증평읍 미암리 559-6</t>
  </si>
  <si>
    <t>충청북도 증평군 증평읍 미암리 582-4</t>
  </si>
  <si>
    <t>충청북도 증평군 증평읍 사곡리 274-4</t>
  </si>
  <si>
    <t>충청북도 증평군 증평읍 용강리 11-5</t>
  </si>
  <si>
    <t>충청북도 증평군 증평읍 남차리 107-3</t>
  </si>
  <si>
    <t>충청북도 증평군 증평읍 남차리 107-4</t>
  </si>
  <si>
    <t>충청북도 증평군 증평읍 남차리 107-7</t>
  </si>
  <si>
    <t>충청북도 증평군 증평읍 남차리 107-8</t>
  </si>
  <si>
    <t>충청북도 증평군 증평읍 남차리 107-9</t>
  </si>
  <si>
    <t>충청북도 증평군 증평읍 남차리 107-10</t>
  </si>
  <si>
    <t>충청북도 증평군 증평읍 남차리 257-3</t>
  </si>
  <si>
    <t>충청북도 증평군 증평읍 남차리 257-5</t>
  </si>
  <si>
    <t>충청북도 증평군 증평읍 남차리 257-7</t>
  </si>
  <si>
    <t>충청북도 증평군 증평읍 남차리 257-9</t>
  </si>
  <si>
    <t>충청북도 증평군 증평읍 남차리 261-1</t>
  </si>
  <si>
    <t>충청북도 증평군 증평읍 남차리 274-1</t>
  </si>
  <si>
    <t>충청북도 증평군 증평읍 남차리 274-4</t>
  </si>
  <si>
    <t>충청북도 증평군 증평읍 남차리 279-11</t>
  </si>
  <si>
    <t>충청북도 증평군 증평읍 남차리 280-1</t>
  </si>
  <si>
    <t>충청북도 증평군 증평읍 남차리 287-6</t>
  </si>
  <si>
    <t>충청북도 증평군 증평읍 남차리 287-8</t>
  </si>
  <si>
    <t>충청북도 증평군 증평읍 남차리 287-9</t>
  </si>
  <si>
    <t>충청북도 증평군 증평읍 남차리 287-12</t>
  </si>
  <si>
    <t>충청북도 증평군 증평읍 남차리 287-14</t>
  </si>
  <si>
    <t>충청북도 증평군 증평읍 남차리 287-16</t>
  </si>
  <si>
    <t>충청북도 증평군 증평읍 남차리 301-9</t>
  </si>
  <si>
    <t>충청북도 증평군 증평읍 남차리 301-10</t>
  </si>
  <si>
    <t>충청북도 증평군 증평읍 남차리 342-6</t>
  </si>
  <si>
    <t>충청북도 증평군 증평읍 남차리 782</t>
  </si>
  <si>
    <t>충청북도 증평군 증평읍 율리 77-1</t>
  </si>
  <si>
    <t>충청북도 증평군 증평읍 율리 77-2</t>
  </si>
  <si>
    <t>충청북도 증평군 증평읍 율리 77-3</t>
  </si>
  <si>
    <t>충청북도 증평군 증평읍 율리 77-4</t>
  </si>
  <si>
    <t>충청북도 증평군 증평읍 율리 77-5</t>
  </si>
  <si>
    <t>충청북도 증평군 증평읍 율리 77-6</t>
  </si>
  <si>
    <t>충청북도 증평군 증평읍 율리 77-7</t>
  </si>
  <si>
    <t>충청북도 증평군 증평읍 율리 77-8</t>
  </si>
  <si>
    <t>충청북도 증평군 증평읍 율리 77-9</t>
  </si>
  <si>
    <t>충청북도 증평군 증평읍 율리 77-10</t>
  </si>
  <si>
    <t>충청북도 증평군 증평읍 율리 77-11</t>
  </si>
  <si>
    <t>충청북도 증평군 증평읍 율리 78-1</t>
  </si>
  <si>
    <t>충청북도 증평군 증평읍 율리 197-1</t>
  </si>
  <si>
    <t>충청북도 증평군 증평읍 율리 199-1</t>
  </si>
  <si>
    <t>충청북도 증평군 증평읍 율리 208-1</t>
  </si>
  <si>
    <t>충청북도 증평군 증평읍 율리 208-2</t>
  </si>
  <si>
    <t>충청북도 증평군 증평읍 율리 209-1</t>
  </si>
  <si>
    <t>충청북도 증평군 증평읍 율리 209-2</t>
  </si>
  <si>
    <t>충청북도 증평군 증평읍 율리 210-1</t>
  </si>
  <si>
    <t>충청북도 증평군 증평읍 율리 210-2</t>
  </si>
  <si>
    <t>충청북도 증평군 증평읍 율리 210-3</t>
  </si>
  <si>
    <t>충청북도 증평군 증평읍 율리 211-1</t>
  </si>
  <si>
    <t>충청북도 증평군 증평읍 율리 212-1</t>
  </si>
  <si>
    <t>충청북도 증평군 증평읍 율리 212-4</t>
  </si>
  <si>
    <t>충청북도 증평군 증평읍 율리 213-1</t>
  </si>
  <si>
    <t>충청북도 증평군 증평읍 율리 214-1</t>
  </si>
  <si>
    <t>충청북도 증평군 증평읍 율리 216-1</t>
  </si>
  <si>
    <t>충청북도 증평군 증평읍 율리 216-2</t>
  </si>
  <si>
    <t>충청북도 증평군 증평읍 율리 216-3</t>
  </si>
  <si>
    <t>충청북도 증평군 증평읍 율리 216-4</t>
  </si>
  <si>
    <t>충청북도 증평군 증평읍 율리 218-1</t>
  </si>
  <si>
    <t>충청북도 증평군 증평읍 율리 236-1</t>
  </si>
  <si>
    <t>충청북도 증평군 증평읍 율리 237-1</t>
  </si>
  <si>
    <t>충청북도 증평군 증평읍 율리 237-3</t>
  </si>
  <si>
    <t>충청북도 증평군 증평읍 율리 243-1</t>
  </si>
  <si>
    <t>충청북도 증평군 증평읍 율리 243-2</t>
  </si>
  <si>
    <t>충청북도 증평군 증평읍 율리 243-4</t>
  </si>
  <si>
    <t>충청북도 증평군 증평읍 율리 244-1</t>
  </si>
  <si>
    <t>충청북도 증평군 증평읍 율리 244-5</t>
  </si>
  <si>
    <t>충청북도 증평군 증평읍 율리 244-6</t>
  </si>
  <si>
    <t>충청북도 증평군 증평읍 율리 246-3</t>
  </si>
  <si>
    <t>충청북도 증평군 증평읍 율리 251-3</t>
  </si>
  <si>
    <t>충청북도 증평군 증평읍 율리 252-4</t>
  </si>
  <si>
    <t>충청북도 증평군 증평읍 율리 253-4</t>
  </si>
  <si>
    <t>충청북도 증평군 증평읍 율리 253-5</t>
  </si>
  <si>
    <t>충청북도 증평군 증평읍 율리 262-1</t>
  </si>
  <si>
    <t>충청북도 증평군 증평읍 율리 262-2</t>
  </si>
  <si>
    <t>충청북도 증평군 증평읍 율리 262-3</t>
  </si>
  <si>
    <t>충청북도 증평군 증평읍 율리 262-4</t>
  </si>
  <si>
    <t>충청북도 증평군 증평읍 율리 262-7</t>
  </si>
  <si>
    <t>충청북도 증평군 증평읍 율리 262-8</t>
  </si>
  <si>
    <t>충청북도 증평군 증평읍 율리 264-3</t>
  </si>
  <si>
    <t>충청북도 증평군 증평읍 율리 264-4</t>
  </si>
  <si>
    <t>충청북도 증평군 증평읍 율리 265-6</t>
  </si>
  <si>
    <t>충청북도 증평군 증평읍 율리 265-8</t>
  </si>
  <si>
    <t>충청북도 증평군 증평읍 율리 266-2</t>
  </si>
  <si>
    <t>충청북도 증평군 증평읍 율리 266-3</t>
  </si>
  <si>
    <t>충청북도 증평군 증평읍 율리 273-2</t>
  </si>
  <si>
    <t>충청북도 증평군 증평읍 율리 273-4</t>
  </si>
  <si>
    <t>충청북도 증평군 증평읍 율리 273-5</t>
  </si>
  <si>
    <t>충청북도 증평군 증평읍 율리 275-1</t>
  </si>
  <si>
    <t>충청북도 증평군 증평읍 율리 276-6</t>
  </si>
  <si>
    <t>충청북도 증평군 증평읍 율리 276-7</t>
  </si>
  <si>
    <t>충청북도 증평군 증평읍 율리 308-7</t>
  </si>
  <si>
    <t>충청북도 증평군 증평읍 율리 308-9</t>
  </si>
  <si>
    <t>충청북도 증평군 증평읍 율리 308-12</t>
  </si>
  <si>
    <t>충청북도 증평군 증평읍 율리 309-4</t>
  </si>
  <si>
    <t>충청북도 증평군 증평읍 율리 311-1</t>
  </si>
  <si>
    <t>충청북도 증평군 증평읍 율리 311-2</t>
  </si>
  <si>
    <t>충청북도 증평군 증평읍 율리 311-3</t>
  </si>
  <si>
    <t>충청북도 증평군 증평읍 율리 330-1</t>
  </si>
  <si>
    <t>충청북도 증평군 증평읍 율리 330-13</t>
    <phoneticPr fontId="8" type="noConversion"/>
  </si>
  <si>
    <t>충청북도 증평군 증평읍 율리 330-14</t>
    <phoneticPr fontId="8" type="noConversion"/>
  </si>
  <si>
    <t>충청북도 증평군 증평읍 율리 330-16</t>
    <phoneticPr fontId="8" type="noConversion"/>
  </si>
  <si>
    <t>충청북도 증평군 증평읍 율리 330-3</t>
  </si>
  <si>
    <t>충청북도 증평군 증평읍 율리 330-4</t>
  </si>
  <si>
    <t>충청북도 증평군 증평읍 율리 330-5</t>
  </si>
  <si>
    <t>충청북도 증평군 증평읍 율리 330-6</t>
  </si>
  <si>
    <t>충청북도 증평군 증평읍 율리 330-7</t>
  </si>
  <si>
    <t>충청북도 증평군 증평읍 율리 330-8</t>
  </si>
  <si>
    <t>충청북도 증평군 증평읍 율리 403-1</t>
  </si>
  <si>
    <t>충청북도 증평군 증평읍 율리 403-3</t>
  </si>
  <si>
    <t>충청북도 증평군 증평읍 율리 403-5</t>
  </si>
  <si>
    <t>충청북도 증평군 증평읍 율리 403-7</t>
  </si>
  <si>
    <t>충청북도 증평군 증평읍 율리 403-14</t>
  </si>
  <si>
    <t>충청북도 증평군 증평읍 율리 403-15</t>
  </si>
  <si>
    <t>충청북도 증평군 증평읍 율리 403-16</t>
  </si>
  <si>
    <t>충청북도 증평군 증평읍 율리 404-2</t>
  </si>
  <si>
    <t>충청북도 증평군 증평읍 율리 404-6</t>
  </si>
  <si>
    <t>충청북도 증평군 증평읍 율리 404-7</t>
  </si>
  <si>
    <t>충청북도 증평군 증평읍 율리 404-9</t>
  </si>
  <si>
    <t>충청북도 증평군 증평읍 율리 404-13</t>
  </si>
  <si>
    <t>충청북도 증평군 증평읍 율리 404-15</t>
  </si>
  <si>
    <t>충청북도 증평군 증평읍 율리 405-4</t>
  </si>
  <si>
    <t>충청북도 증평군 증평읍 율리 408-2</t>
  </si>
  <si>
    <t>충청북도 증평군 증평읍 율리 408-3</t>
  </si>
  <si>
    <t>충청북도 증평군 증평읍 율리 408-5</t>
  </si>
  <si>
    <t>충청북도 증평군 증평읍 율리 408-6</t>
  </si>
  <si>
    <t>충청북도 증평군 증평읍 율리 408-9</t>
  </si>
  <si>
    <t>충청북도 증평군 증평읍 율리 408-10</t>
  </si>
  <si>
    <t>충청북도 증평군 증평읍 율리 408-11</t>
  </si>
  <si>
    <t>충청북도 증평군 증평읍 율리 408-12</t>
  </si>
  <si>
    <t>충청북도 증평군 증평읍 율리 408-14</t>
  </si>
  <si>
    <t>충청북도 증평군 증평읍 율리 408-15</t>
  </si>
  <si>
    <t>충청북도 증평군 증평읍 율리 409-1</t>
  </si>
  <si>
    <t>충청북도 증평군 증평읍 율리 454-1</t>
  </si>
  <si>
    <t>충청북도 증평군 증평읍 율리 454-2</t>
  </si>
  <si>
    <t>충청북도 증평군 증평읍 율리 454-3</t>
  </si>
  <si>
    <t>충청북도 증평군 증평읍 율리 455-1</t>
  </si>
  <si>
    <t>충청북도 증평군 증평읍 율리 455-4</t>
  </si>
  <si>
    <t>충청북도 증평군 증평읍 율리 455-7</t>
  </si>
  <si>
    <t>충청북도 증평군 증평읍 율리 455-8</t>
  </si>
  <si>
    <t>충청북도 증평군 증평읍 율리 455-10</t>
  </si>
  <si>
    <t>충청북도 증평군 증평읍 율리 455-11</t>
  </si>
  <si>
    <t>충청북도 증평군 증평읍 율리 460-1</t>
  </si>
  <si>
    <t>충청북도 증평군 증평읍 율리 494-1</t>
  </si>
  <si>
    <t>충청북도 증평군 증평읍 율리 산53-1</t>
  </si>
  <si>
    <t>충청북도 증평군 증평읍 율리 산53-10</t>
    <phoneticPr fontId="8" type="noConversion"/>
  </si>
  <si>
    <t xml:space="preserve"> 충청북도 증평군 증평읍 율리 산53-11</t>
    <phoneticPr fontId="6" type="noConversion"/>
  </si>
  <si>
    <t>충청북도 증평군 증평읍 율리 산53-12</t>
    <phoneticPr fontId="6" type="noConversion"/>
  </si>
  <si>
    <t>충청북도 증평군 증평읍 율리 산53-13</t>
    <phoneticPr fontId="6" type="noConversion"/>
  </si>
  <si>
    <t>충청북도 증평군 증평읍 율리 산53-14</t>
    <phoneticPr fontId="6" type="noConversion"/>
  </si>
  <si>
    <t>충청북도 증평군 증평읍 율리 산53-9</t>
    <phoneticPr fontId="8" type="noConversion"/>
  </si>
  <si>
    <t>충청북도 증평군 도안면노암리 175-1</t>
  </si>
  <si>
    <t>충청북도 증평군 도안면노암리 821-1</t>
  </si>
  <si>
    <t>충청북도 증평군 도안면노암리 821-2</t>
  </si>
  <si>
    <t>충청북도 증평군 도안면노암리 821-3</t>
  </si>
  <si>
    <t>충청북도 증평군 도안면송정리 140-7</t>
  </si>
  <si>
    <t>충청북도 증평군 도안면송정리 146-6</t>
  </si>
  <si>
    <t>충청북도 증평군 도안면광덕리 산28</t>
  </si>
  <si>
    <t>충청북도 증평군 도안면도당리 683-1</t>
  </si>
  <si>
    <t>충청북도 증평군 도안면도당리 683-2</t>
  </si>
  <si>
    <t>충청북도 증평군 도안면도당리 693-1</t>
  </si>
  <si>
    <t>충청북도 증평군 도안면도당리 693-2</t>
  </si>
  <si>
    <t>충청북도 증평군 도안면도당리 707-1</t>
  </si>
  <si>
    <t>토지</t>
    <phoneticPr fontId="6" type="noConversion"/>
  </si>
  <si>
    <t>대</t>
    <phoneticPr fontId="8" type="noConversion"/>
  </si>
  <si>
    <t>대</t>
    <phoneticPr fontId="6" type="noConversion"/>
  </si>
  <si>
    <t>전</t>
    <phoneticPr fontId="8" type="noConversion"/>
  </si>
  <si>
    <t>답</t>
    <phoneticPr fontId="6" type="noConversion"/>
  </si>
  <si>
    <t>도로</t>
    <phoneticPr fontId="8" type="noConversion"/>
  </si>
  <si>
    <t>답</t>
    <phoneticPr fontId="8" type="noConversion"/>
  </si>
  <si>
    <t>대지</t>
    <phoneticPr fontId="8" type="noConversion"/>
  </si>
  <si>
    <t>임야</t>
    <phoneticPr fontId="8" type="noConversion"/>
  </si>
  <si>
    <t>일반재산</t>
    <phoneticPr fontId="6" type="noConversion"/>
  </si>
  <si>
    <t>여</t>
    <phoneticPr fontId="6" type="noConversion"/>
  </si>
  <si>
    <t>재무과</t>
    <phoneticPr fontId="6" type="noConversion"/>
  </si>
  <si>
    <t>대부가능여부</t>
    <phoneticPr fontId="6" type="noConversion"/>
  </si>
  <si>
    <t>활용불가능 상태</t>
    <phoneticPr fontId="6" type="noConversion"/>
  </si>
  <si>
    <t>공공사업용지 활용</t>
    <phoneticPr fontId="6" type="noConversion"/>
  </si>
  <si>
    <t>집단화필지</t>
    <phoneticPr fontId="6" type="noConversion"/>
  </si>
  <si>
    <t>영농여건불리농지</t>
    <phoneticPr fontId="6" type="noConversion"/>
  </si>
  <si>
    <t>지목상 경작불가</t>
    <phoneticPr fontId="6" type="noConversion"/>
  </si>
  <si>
    <t>접도구역</t>
    <phoneticPr fontId="6" type="noConversion"/>
  </si>
  <si>
    <t>정자 조성</t>
    <phoneticPr fontId="6" type="noConversion"/>
  </si>
  <si>
    <t>필요시 공공사업부지 활용</t>
    <phoneticPr fontId="6" type="noConversion"/>
  </si>
  <si>
    <t>화단 조성</t>
    <phoneticPr fontId="6" type="noConversion"/>
  </si>
  <si>
    <t>사면</t>
    <phoneticPr fontId="6" type="noConversion"/>
  </si>
  <si>
    <t>미활용</t>
    <phoneticPr fontId="6" type="noConversion"/>
  </si>
  <si>
    <t>대부 또는 공공사업부지 활용</t>
    <phoneticPr fontId="6" type="noConversion"/>
  </si>
  <si>
    <t>마을 통행로</t>
    <phoneticPr fontId="6" type="noConversion"/>
  </si>
  <si>
    <t>통행로 이용</t>
    <phoneticPr fontId="6" type="noConversion"/>
  </si>
  <si>
    <t>재활용 창고 시설</t>
    <phoneticPr fontId="6" type="noConversion"/>
  </si>
  <si>
    <t>도로이용</t>
    <phoneticPr fontId="6" type="noConversion"/>
  </si>
  <si>
    <t>인도옆 사면</t>
    <phoneticPr fontId="6" type="noConversion"/>
  </si>
  <si>
    <t>단순미활용</t>
    <phoneticPr fontId="6" type="noConversion"/>
  </si>
  <si>
    <t>쌈지공원(마을쉼터)</t>
    <phoneticPr fontId="8" type="noConversion"/>
  </si>
  <si>
    <t>공원</t>
    <phoneticPr fontId="8" type="noConversion"/>
  </si>
  <si>
    <t>공원</t>
    <phoneticPr fontId="6" type="noConversion"/>
  </si>
  <si>
    <t>마을정자</t>
    <phoneticPr fontId="6" type="noConversion"/>
  </si>
  <si>
    <t>소규모 면적</t>
    <phoneticPr fontId="6" type="noConversion"/>
  </si>
  <si>
    <t>마을운동기구 설치</t>
    <phoneticPr fontId="6" type="noConversion"/>
  </si>
  <si>
    <t>도로 사면</t>
    <phoneticPr fontId="6" type="noConversion"/>
  </si>
  <si>
    <t>해당없음</t>
    <phoneticPr fontId="6" type="noConversion"/>
  </si>
  <si>
    <t>대부대상</t>
    <phoneticPr fontId="6" type="noConversion"/>
  </si>
  <si>
    <t>공공사업 사업 활용 예정</t>
    <phoneticPr fontId="6" type="noConversion"/>
  </si>
  <si>
    <t>공공사업부지 활용</t>
    <phoneticPr fontId="6" type="noConversion"/>
  </si>
  <si>
    <t>공공목적 활용</t>
    <phoneticPr fontId="6" type="noConversion"/>
  </si>
  <si>
    <t>부</t>
    <phoneticPr fontId="6" type="noConversion"/>
  </si>
  <si>
    <t>043-835-3343</t>
    <phoneticPr fontId="6" type="noConversion"/>
  </si>
  <si>
    <t>도유지</t>
  </si>
  <si>
    <t>충청북도 증평군 증평읍 죽리 93-1</t>
    <phoneticPr fontId="6" type="noConversion"/>
  </si>
  <si>
    <t>충청북도 증평군 증평읍 증천리 1211</t>
    <phoneticPr fontId="6" type="noConversion"/>
  </si>
  <si>
    <t>충청북도 증평군 증평읍 증천리 1234</t>
    <phoneticPr fontId="6" type="noConversion"/>
  </si>
  <si>
    <t>충청북도 증평군 증평읍 장동리 36</t>
  </si>
  <si>
    <t>충청북도 증평군 증평읍 초중리 48-1</t>
  </si>
  <si>
    <t>충청북도 증평군 증평읍 미암리 977-17</t>
  </si>
  <si>
    <t>충청북도 증평군 증평읍 미암리 977-27</t>
  </si>
  <si>
    <t>충청북도 증평군 증평읍 미암리 977-34</t>
  </si>
  <si>
    <t>충청북도 증평군 증평읍 미암리 977-35</t>
  </si>
  <si>
    <t>충청북도 증평군 증평읍 미암리 977-36</t>
  </si>
  <si>
    <t>충청북도 증평군 증평읍 미암리 977-37</t>
  </si>
  <si>
    <t>충청북도 증평군 증평읍 미암리 977-59</t>
  </si>
  <si>
    <t>충청북도 증평군 증평읍 사곡리 859-1</t>
  </si>
  <si>
    <t>충청북도 증평군 증평읍 사곡리 861-3</t>
  </si>
  <si>
    <t>충청북도 증평군 증평읍 용강리 864-4</t>
  </si>
  <si>
    <t>충청북도 증평군 증평읍 용강리 864-26</t>
  </si>
  <si>
    <t>충청북도 증평군 증평읍 덕상리 585-9</t>
  </si>
  <si>
    <t>충청북도 증평군 증평읍 덕상리 711-3</t>
  </si>
  <si>
    <t>충청북도 증평군 증평읍 덕상리 712-1</t>
  </si>
  <si>
    <t>충청북도 증평군 증평읍 덕상리 730-74</t>
  </si>
  <si>
    <t>충청북도 증평군 증평읍 덕상리 730-91</t>
  </si>
  <si>
    <t>충청북도 증평군 증평읍 덕상리 730-111</t>
  </si>
  <si>
    <t>충청북도 증평군 증평읍 덕상리 730-114</t>
  </si>
  <si>
    <t>충청북도 증평군 증평읍 덕상리 730-116</t>
  </si>
  <si>
    <t>충청북도 증평군 증평읍 덕상리 730-120</t>
  </si>
  <si>
    <t>충청북도 증평군 증평읍 덕상리 730-128</t>
  </si>
  <si>
    <t>충청북도 증평군 증평읍 덕상리 730-129</t>
  </si>
  <si>
    <t>충청북도 증평군 증평읍 덕상리 730-130</t>
  </si>
  <si>
    <t>충청북도 증평군 증평읍 덕상리 730-131</t>
  </si>
  <si>
    <t>충청북도 증평군 증평읍 덕상리 730-133</t>
  </si>
  <si>
    <t>충청북도 증평군 증평읍 덕상리 730-138</t>
  </si>
  <si>
    <t>충청북도 증평군 증평읍 덕상리 788-1</t>
  </si>
  <si>
    <t>충청북도 증평군 증평읍 덕상리 788-5</t>
  </si>
  <si>
    <t>충청북도 증평군 증평읍 덕상리 792-1</t>
  </si>
  <si>
    <t>충청북도 증평군 증평읍 덕상리 793-1</t>
  </si>
  <si>
    <t>충청북도 증평군 증평읍 덕상리 730-152</t>
  </si>
  <si>
    <t>충청북도 증평군 증평읍 덕상리 730-153</t>
  </si>
  <si>
    <t>충청북도 증평군 증평읍 덕상리 730-154</t>
  </si>
  <si>
    <t>충청북도 증평군 증평읍 남차리 395</t>
  </si>
  <si>
    <t>충청북도 증평군 증평읍 남차리 460-1</t>
  </si>
  <si>
    <t>충청북도 증평군 증평읍 남차리 461-1</t>
  </si>
  <si>
    <t>충청북도 증평군 증평읍 남차리 461-2</t>
  </si>
  <si>
    <t>충청북도 증평군 증평읍 남차리 488-3</t>
  </si>
  <si>
    <t>충청북도 증평군 증평읍 남차리 561-1</t>
  </si>
  <si>
    <t>충청북도 증평군 증평읍 남차리 640-3</t>
  </si>
  <si>
    <t>충청북도 증평군 증평읍 남차리 640-4</t>
  </si>
  <si>
    <t>충청북도 증평군 증평읍 남차리 640-5</t>
  </si>
  <si>
    <t>충청북도 증평군 증평읍 남차리 640-6</t>
  </si>
  <si>
    <t>충청북도 증평군 증평읍 남차리 640-9</t>
  </si>
  <si>
    <t>충청북도 증평군 증평읍 남차리 642-3</t>
  </si>
  <si>
    <t>충청북도 증평군 증평읍 남차리 642-4</t>
  </si>
  <si>
    <t>충청북도 증평군 증평읍 남차리 642-6</t>
  </si>
  <si>
    <t>충청북도 증평군 증평읍 남차리 643-3</t>
  </si>
  <si>
    <t>충청북도 증평군 증평읍 남차리 643-4</t>
  </si>
  <si>
    <t>충청북도 증평군 증평읍 남차리 646-1</t>
  </si>
  <si>
    <t>충청북도 증평군 증평읍 남차리 647-4</t>
  </si>
  <si>
    <t>충청북도 증평군 증평읍 남차리 648-4</t>
  </si>
  <si>
    <t>충청북도 증평군 증평읍 죽리 66-1</t>
  </si>
  <si>
    <t>충청북도 증평군 증평읍 죽리 220-4</t>
  </si>
  <si>
    <t>충청북도 증평군 증평읍 죽리 403-2</t>
  </si>
  <si>
    <t>충청북도 증평군 증평읍 죽리 434-1</t>
  </si>
  <si>
    <t>충청북도 증평군 증평읍 죽리 469-1</t>
  </si>
  <si>
    <t>충청북도 증평군 증평읍 죽리 470-1</t>
  </si>
  <si>
    <t>충청북도 증평군 증평읍 죽리 522-6</t>
  </si>
  <si>
    <t>충청북도 증평군 증평읍 죽리 668-3</t>
  </si>
  <si>
    <t>충청북도 증평군 증평읍 죽리 668-15</t>
  </si>
  <si>
    <t>충청북도 증평군 증평읍 죽리 668-40</t>
  </si>
  <si>
    <t>충청북도 증평군 증평읍 죽리 668-111</t>
  </si>
  <si>
    <t>충청북도 증평군 증평읍 남하리 307-1</t>
  </si>
  <si>
    <t>충청북도 증평군 증평읍 남하리 308-2</t>
  </si>
  <si>
    <t>충청북도 증평군 증평읍 남하리 311-1</t>
  </si>
  <si>
    <t>충청북도 증평군 증평읍 남하리 313-3</t>
  </si>
  <si>
    <t>충청북도 증평군 증평읍 남하리 313-5</t>
  </si>
  <si>
    <t>충청북도 증평군 증평읍 남하리 314-1</t>
  </si>
  <si>
    <t>충청북도 증평군 증평읍 남하리 321-5</t>
  </si>
  <si>
    <t>충청북도 증평군 증평읍 남하리 1017-33</t>
  </si>
  <si>
    <t>충청북도 증평군 도안면 도당리 312-4</t>
  </si>
  <si>
    <t>충청북도 증평군 도안면 도당리 840-21</t>
  </si>
  <si>
    <t>충청북도 증평군 도안면 도당리 840-47</t>
  </si>
  <si>
    <t>충청북도 증평군 도안면 도당리 840-55</t>
  </si>
  <si>
    <t>충청북도 증평군 도안면 도당리 840-76</t>
  </si>
  <si>
    <t>충청북도 증평군 도안면 도당리 840-77</t>
  </si>
  <si>
    <t>충청북도 증평군 도안면 도당리 840-85</t>
  </si>
  <si>
    <t>충청북도 증평군 도안면 도당리 840-92</t>
  </si>
  <si>
    <t>충청북도 증평군 도안면 도당리 840-93</t>
  </si>
  <si>
    <t>충청북도 증평군 도안면 도당리 840-95</t>
  </si>
  <si>
    <t>충청북도 증평군 도안면 도당리 840-99</t>
  </si>
  <si>
    <t>충청북도 증평군 도안면 도당리 840-103</t>
  </si>
  <si>
    <t>충청북도 증평군 도안면 도당리 840-104</t>
  </si>
  <si>
    <t>충청북도 증평군 도안면 도당리 840-105</t>
  </si>
  <si>
    <t>충청북도 증평군 도안면 도당리 840-106</t>
  </si>
  <si>
    <t>충청북도 증평군 도안면 도당리 840-107</t>
  </si>
  <si>
    <t>충청북도 증평군 도안면 도당리 840-108</t>
  </si>
  <si>
    <t>충청북도 증평군 도안면 도당리 840-110</t>
  </si>
  <si>
    <t>충청북도 증평군 도안면 도당리 840-111</t>
  </si>
  <si>
    <t>충청북도 증평군 도안면 도당리 840-113</t>
  </si>
  <si>
    <t>충청북도 증평군 도안면 도당리 840-114</t>
  </si>
  <si>
    <t>충청북도 증평군 도안면 도당리 840-115</t>
  </si>
  <si>
    <t>충청북도 증평군 도안면 도당리 840-133</t>
  </si>
  <si>
    <t>충청북도 증평군 도안면 도당리 840-20</t>
  </si>
  <si>
    <t>충청북도 증평군 증평읍 죽리 520-3</t>
  </si>
  <si>
    <t>충청북도 증평군 증평읍 덕상리 730-110</t>
  </si>
  <si>
    <t>잡종지</t>
    <phoneticPr fontId="6" type="noConversion"/>
  </si>
  <si>
    <t>미대부</t>
    <phoneticPr fontId="6" type="noConversion"/>
  </si>
  <si>
    <t>043-835-3344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</si>
</sst>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7F7F7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20"/>
      <name val="맑은 고딕"/>
      <family val="3"/>
      <charset val="129"/>
    </font>
    <font>
      <sz val="1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auto="1"/>
      </bottom>
      <diagonal/>
    </border>
    <border>
      <left style="medium">
        <color rgb="FF0000FF"/>
      </left>
      <right style="thin">
        <color indexed="64"/>
      </right>
      <top style="medium">
        <color rgb="FF0000FF"/>
      </top>
      <bottom style="thin">
        <color theme="0" tint="-4.9989318521683403E-2"/>
      </bottom>
      <diagonal/>
    </border>
    <border>
      <left/>
      <right style="medium">
        <color rgb="FF0000FF"/>
      </right>
      <top style="medium">
        <color rgb="FF0000FF"/>
      </top>
      <bottom style="thin">
        <color auto="1"/>
      </bottom>
      <diagonal/>
    </border>
    <border>
      <left style="medium">
        <color rgb="FF0000FF"/>
      </left>
      <right style="thin">
        <color indexed="64"/>
      </right>
      <top style="thin">
        <color theme="0" tint="-4.9989318521683403E-2"/>
      </top>
      <bottom style="thin">
        <color indexed="64"/>
      </bottom>
      <diagonal/>
    </border>
    <border>
      <left/>
      <right style="medium">
        <color rgb="FF0000FF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/>
      <top/>
      <bottom/>
      <diagonal/>
    </border>
    <border>
      <left style="thin">
        <color indexed="64"/>
      </left>
      <right style="medium">
        <color rgb="FF0000FF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medium">
        <color rgb="FF0000FF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medium">
        <color rgb="FF0000FF"/>
      </bottom>
      <diagonal/>
    </border>
  </borders>
  <cellStyleXfs count="3">
    <xf numFmtId="0" fontId="0" fillId="0" borderId="0">
      <alignment vertical="center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>
      <alignment horizontal="center"/>
    </xf>
  </cellStyleXfs>
  <cellXfs count="104">
    <xf numFmtId="0" fontId="0" fillId="0" borderId="0" xfId="0" applyAlignment="1"/>
    <xf numFmtId="0" fontId="0" fillId="0" borderId="0" xfId="0" applyAlignment="1">
      <alignment horizontal="left"/>
    </xf>
    <xf numFmtId="0" fontId="2" fillId="0" borderId="2" xfId="1" applyFont="1" applyFill="1" applyBorder="1" applyAlignment="1">
      <alignment horizontal="center"/>
    </xf>
    <xf numFmtId="0" fontId="2" fillId="0" borderId="2" xfId="0" applyFont="1" applyBorder="1" applyAlignment="1">
      <alignment horizontal="center" shrinkToFit="1"/>
    </xf>
    <xf numFmtId="0" fontId="3" fillId="2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top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5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9" fillId="0" borderId="2" xfId="1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7" fillId="7" borderId="2" xfId="0" applyFont="1" applyFill="1" applyBorder="1">
      <alignment vertical="center"/>
    </xf>
    <xf numFmtId="0" fontId="7" fillId="0" borderId="2" xfId="0" applyFont="1" applyBorder="1" applyAlignment="1">
      <alignment horizontal="right" vertical="center" wrapText="1"/>
    </xf>
    <xf numFmtId="176" fontId="7" fillId="0" borderId="2" xfId="0" applyNumberFormat="1" applyFont="1" applyBorder="1">
      <alignment vertical="center"/>
    </xf>
    <xf numFmtId="0" fontId="9" fillId="0" borderId="2" xfId="0" applyFont="1" applyBorder="1">
      <alignment vertical="center"/>
    </xf>
    <xf numFmtId="0" fontId="1" fillId="0" borderId="2" xfId="0" applyFont="1" applyBorder="1" applyAlignment="1"/>
    <xf numFmtId="0" fontId="9" fillId="0" borderId="2" xfId="1" applyFont="1" applyFill="1" applyBorder="1" applyAlignment="1">
      <alignment horizontal="center" shrinkToFit="1"/>
    </xf>
    <xf numFmtId="0" fontId="4" fillId="0" borderId="1" xfId="2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 shrinkToFit="1"/>
    </xf>
    <xf numFmtId="0" fontId="9" fillId="0" borderId="2" xfId="0" applyFont="1" applyBorder="1" applyAlignment="1">
      <alignment horizontal="center"/>
    </xf>
    <xf numFmtId="0" fontId="4" fillId="0" borderId="2" xfId="2" applyFont="1" applyFill="1" applyBorder="1" applyAlignment="1">
      <alignment horizontal="center"/>
    </xf>
    <xf numFmtId="0" fontId="9" fillId="3" borderId="2" xfId="1" applyFont="1" applyFill="1" applyBorder="1" applyAlignment="1">
      <alignment horizontal="center"/>
    </xf>
    <xf numFmtId="0" fontId="9" fillId="0" borderId="4" xfId="1" applyFont="1" applyFill="1" applyBorder="1" applyAlignment="1">
      <alignment horizontal="center" vertical="center" shrinkToFit="1"/>
    </xf>
    <xf numFmtId="0" fontId="9" fillId="0" borderId="5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13" xfId="1" applyFont="1" applyFill="1" applyBorder="1" applyAlignment="1">
      <alignment horizontal="center"/>
    </xf>
    <xf numFmtId="0" fontId="4" fillId="0" borderId="15" xfId="2" applyFont="1" applyFill="1" applyBorder="1" applyAlignment="1">
      <alignment horizontal="center"/>
    </xf>
    <xf numFmtId="0" fontId="4" fillId="0" borderId="4" xfId="2" applyFont="1" applyFill="1" applyBorder="1" applyAlignment="1">
      <alignment horizontal="center"/>
    </xf>
    <xf numFmtId="0" fontId="2" fillId="0" borderId="14" xfId="1" applyFont="1" applyFill="1" applyBorder="1" applyAlignment="1">
      <alignment horizontal="center"/>
    </xf>
    <xf numFmtId="0" fontId="2" fillId="0" borderId="16" xfId="1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 vertical="top"/>
    </xf>
    <xf numFmtId="0" fontId="2" fillId="0" borderId="17" xfId="1" applyFont="1" applyFill="1" applyBorder="1" applyAlignment="1">
      <alignment horizontal="center"/>
    </xf>
    <xf numFmtId="0" fontId="9" fillId="0" borderId="18" xfId="0" applyFont="1" applyBorder="1" applyAlignment="1">
      <alignment horizontal="center" vertical="center" shrinkToFit="1"/>
    </xf>
    <xf numFmtId="0" fontId="9" fillId="0" borderId="2" xfId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shrinkToFit="1"/>
    </xf>
    <xf numFmtId="0" fontId="9" fillId="0" borderId="2" xfId="0" applyFont="1" applyBorder="1" applyAlignment="1">
      <alignment horizontal="center" shrinkToFi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right" vertical="center"/>
    </xf>
    <xf numFmtId="0" fontId="9" fillId="0" borderId="2" xfId="0" applyFont="1" applyBorder="1" applyAlignment="1">
      <alignment horizontal="right" vertical="center"/>
    </xf>
    <xf numFmtId="0" fontId="0" fillId="0" borderId="4" xfId="0" applyBorder="1" applyAlignment="1"/>
    <xf numFmtId="0" fontId="9" fillId="0" borderId="5" xfId="0" applyFont="1" applyBorder="1" applyAlignment="1">
      <alignment horizontal="center" vertical="center"/>
    </xf>
    <xf numFmtId="0" fontId="4" fillId="0" borderId="6" xfId="2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shrinkToFit="1"/>
    </xf>
    <xf numFmtId="0" fontId="4" fillId="0" borderId="5" xfId="2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 vertical="top"/>
    </xf>
    <xf numFmtId="0" fontId="3" fillId="4" borderId="24" xfId="0" applyFont="1" applyFill="1" applyBorder="1" applyAlignment="1">
      <alignment horizontal="center" vertical="top"/>
    </xf>
    <xf numFmtId="0" fontId="9" fillId="6" borderId="25" xfId="1" applyFont="1" applyFill="1" applyBorder="1" applyAlignment="1">
      <alignment horizontal="center"/>
    </xf>
    <xf numFmtId="0" fontId="9" fillId="3" borderId="22" xfId="1" applyFont="1" applyFill="1" applyBorder="1" applyAlignment="1">
      <alignment horizontal="center"/>
    </xf>
    <xf numFmtId="0" fontId="9" fillId="3" borderId="24" xfId="1" applyFont="1" applyFill="1" applyBorder="1" applyAlignment="1">
      <alignment horizontal="center"/>
    </xf>
    <xf numFmtId="0" fontId="11" fillId="6" borderId="25" xfId="1" applyFont="1" applyFill="1" applyBorder="1" applyAlignment="1">
      <alignment horizontal="center"/>
    </xf>
    <xf numFmtId="0" fontId="11" fillId="3" borderId="24" xfId="1" applyFont="1" applyFill="1" applyBorder="1" applyAlignment="1">
      <alignment horizontal="center"/>
    </xf>
    <xf numFmtId="0" fontId="11" fillId="6" borderId="26" xfId="1" applyFont="1" applyFill="1" applyBorder="1" applyAlignment="1">
      <alignment horizontal="center"/>
    </xf>
    <xf numFmtId="0" fontId="11" fillId="3" borderId="27" xfId="1" applyFont="1" applyFill="1" applyBorder="1" applyAlignment="1">
      <alignment horizontal="center"/>
    </xf>
    <xf numFmtId="0" fontId="9" fillId="0" borderId="2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3" fillId="2" borderId="19" xfId="1" applyFont="1" applyFill="1" applyBorder="1" applyAlignment="1">
      <alignment horizontal="center" vertical="center"/>
    </xf>
    <xf numFmtId="0" fontId="3" fillId="2" borderId="21" xfId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2" xfId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(&#49436;&#49885;2)&#50976;&#55092;%20&#44277;&#50976;&#51116;&#49328;%20&#44277;&#44060;%20&#47785;&#47197;('26.5&#50900;&#47568;%20&#44592;&#51456;)(&#46020;&#50976;&#5164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작성방법 관련"/>
    </sheetNames>
    <sheetDataSet>
      <sheetData sheetId="0"/>
      <sheetData sheetId="1">
        <row r="1">
          <cell r="B1" t="str">
            <v>코드</v>
          </cell>
          <cell r="C1" t="str">
            <v>유휴사유 분류</v>
          </cell>
        </row>
        <row r="2">
          <cell r="B2" t="str">
            <v>A01</v>
          </cell>
          <cell r="C2" t="str">
            <v>사용허가 가능 재산(공실 등)</v>
          </cell>
        </row>
        <row r="3">
          <cell r="B3" t="str">
            <v>A02</v>
          </cell>
          <cell r="C3" t="str">
            <v>용도폐지 대상</v>
          </cell>
        </row>
        <row r="4">
          <cell r="B4" t="str">
            <v>G01</v>
          </cell>
          <cell r="C4" t="str">
            <v>대부계약 만료 후 미대부 상태</v>
          </cell>
        </row>
        <row r="5">
          <cell r="B5" t="str">
            <v>G02</v>
          </cell>
          <cell r="C5" t="str">
            <v>대부 예정 재산</v>
          </cell>
        </row>
        <row r="6">
          <cell r="B6" t="str">
            <v>G03</v>
          </cell>
          <cell r="C6" t="str">
            <v>무단점유 재산</v>
          </cell>
        </row>
        <row r="7">
          <cell r="B7" t="str">
            <v>G04</v>
          </cell>
          <cell r="C7" t="str">
            <v>누락재산 중 미활용 상태</v>
          </cell>
        </row>
        <row r="8">
          <cell r="B8" t="str">
            <v>G05</v>
          </cell>
          <cell r="C8" t="str">
            <v>단순 미활용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308"/>
  <sheetViews>
    <sheetView tabSelected="1" zoomScale="66" zoomScaleNormal="66" zoomScaleSheetLayoutView="70" workbookViewId="0">
      <pane xSplit="4" ySplit="5" topLeftCell="G6" activePane="bottomRight" state="frozen"/>
      <selection pane="topRight"/>
      <selection pane="bottomLeft"/>
      <selection pane="bottomRight" activeCell="O29" sqref="O29"/>
    </sheetView>
  </sheetViews>
  <sheetFormatPr defaultColWidth="9" defaultRowHeight="16.5" x14ac:dyDescent="0.3"/>
  <cols>
    <col min="1" max="1" width="9.875" bestFit="1" customWidth="1"/>
    <col min="2" max="3" width="12.625" customWidth="1"/>
    <col min="4" max="4" width="12.625" style="47" customWidth="1"/>
    <col min="5" max="5" width="20.375" style="1" hidden="1" customWidth="1"/>
    <col min="6" max="6" width="31.625" style="1" hidden="1" customWidth="1"/>
    <col min="7" max="7" width="40.625" style="1" customWidth="1"/>
    <col min="8" max="8" width="29" hidden="1" customWidth="1"/>
    <col min="9" max="9" width="10.125" bestFit="1" customWidth="1"/>
    <col min="10" max="10" width="11.5" customWidth="1"/>
    <col min="11" max="11" width="16.125" bestFit="1" customWidth="1"/>
    <col min="12" max="14" width="10.375" hidden="1" customWidth="1"/>
    <col min="15" max="15" width="10.375" customWidth="1"/>
    <col min="16" max="16" width="19.75" bestFit="1" customWidth="1"/>
    <col min="17" max="17" width="12.5" customWidth="1"/>
    <col min="18" max="18" width="15.5" customWidth="1"/>
    <col min="19" max="19" width="12.5" customWidth="1"/>
    <col min="20" max="20" width="21.75" customWidth="1"/>
    <col min="21" max="21" width="13.25" style="50" bestFit="1" customWidth="1"/>
    <col min="22" max="22" width="28.25" bestFit="1" customWidth="1"/>
    <col min="23" max="23" width="29.25" customWidth="1"/>
    <col min="24" max="24" width="32.875" bestFit="1" customWidth="1"/>
    <col min="25" max="25" width="3.625" customWidth="1"/>
    <col min="26" max="27" width="5.875" customWidth="1"/>
    <col min="28" max="28" width="12.25" customWidth="1"/>
    <col min="29" max="29" width="3.625" customWidth="1"/>
  </cols>
  <sheetData>
    <row r="1" spans="1:31" ht="70.5" customHeight="1" x14ac:dyDescent="0.55000000000000004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</row>
    <row r="2" spans="1:31" ht="28.5" customHeight="1" thickBot="1" x14ac:dyDescent="0.35">
      <c r="A2" s="82" t="s">
        <v>49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</row>
    <row r="3" spans="1:31" ht="27" customHeight="1" x14ac:dyDescent="0.3">
      <c r="A3" s="80" t="s">
        <v>9</v>
      </c>
      <c r="B3" s="83" t="s">
        <v>86</v>
      </c>
      <c r="C3" s="79" t="s">
        <v>48</v>
      </c>
      <c r="D3" s="80" t="s">
        <v>88</v>
      </c>
      <c r="E3" s="78" t="s">
        <v>35</v>
      </c>
      <c r="F3" s="83" t="s">
        <v>52</v>
      </c>
      <c r="G3" s="83" t="s">
        <v>116</v>
      </c>
      <c r="H3" s="83" t="s">
        <v>102</v>
      </c>
      <c r="I3" s="83" t="s">
        <v>57</v>
      </c>
      <c r="J3" s="79" t="s">
        <v>10</v>
      </c>
      <c r="K3" s="85"/>
      <c r="L3" s="79" t="s">
        <v>12</v>
      </c>
      <c r="M3" s="85"/>
      <c r="N3" s="78"/>
      <c r="O3" s="86" t="s">
        <v>83</v>
      </c>
      <c r="P3" s="80" t="s">
        <v>105</v>
      </c>
      <c r="Q3" s="80" t="s">
        <v>66</v>
      </c>
      <c r="R3" s="14" t="s">
        <v>335</v>
      </c>
      <c r="S3" s="14" t="s">
        <v>61</v>
      </c>
      <c r="T3" s="79" t="s">
        <v>122</v>
      </c>
      <c r="U3" s="98" t="s">
        <v>69</v>
      </c>
      <c r="V3" s="100" t="s">
        <v>60</v>
      </c>
      <c r="W3" s="78" t="s">
        <v>103</v>
      </c>
      <c r="X3" s="79" t="s">
        <v>124</v>
      </c>
      <c r="Y3" s="88"/>
      <c r="Z3" s="78" t="s">
        <v>65</v>
      </c>
      <c r="AA3" s="90"/>
      <c r="AB3" s="91"/>
      <c r="AC3" s="95"/>
      <c r="AD3" s="80" t="s">
        <v>92</v>
      </c>
      <c r="AE3" s="80"/>
    </row>
    <row r="4" spans="1:31" ht="20.100000000000001" customHeight="1" x14ac:dyDescent="0.3">
      <c r="A4" s="80"/>
      <c r="B4" s="84"/>
      <c r="C4" s="79"/>
      <c r="D4" s="80"/>
      <c r="E4" s="78"/>
      <c r="F4" s="84"/>
      <c r="G4" s="84"/>
      <c r="H4" s="84"/>
      <c r="I4" s="84"/>
      <c r="J4" s="4" t="s">
        <v>45</v>
      </c>
      <c r="K4" s="4" t="s">
        <v>97</v>
      </c>
      <c r="L4" s="4" t="s">
        <v>95</v>
      </c>
      <c r="M4" s="4" t="s">
        <v>63</v>
      </c>
      <c r="N4" s="4" t="s">
        <v>100</v>
      </c>
      <c r="O4" s="87"/>
      <c r="P4" s="80"/>
      <c r="Q4" s="80"/>
      <c r="R4" s="15" t="s">
        <v>338</v>
      </c>
      <c r="S4" s="15" t="s">
        <v>73</v>
      </c>
      <c r="T4" s="79"/>
      <c r="U4" s="99"/>
      <c r="V4" s="101"/>
      <c r="W4" s="78"/>
      <c r="X4" s="80"/>
      <c r="Y4" s="89"/>
      <c r="Z4" s="92"/>
      <c r="AA4" s="93"/>
      <c r="AB4" s="94"/>
      <c r="AC4" s="96"/>
      <c r="AD4" s="80"/>
      <c r="AE4" s="80"/>
    </row>
    <row r="5" spans="1:31" ht="20.100000000000001" customHeight="1" x14ac:dyDescent="0.3">
      <c r="A5" s="16" t="s">
        <v>16</v>
      </c>
      <c r="B5" s="5"/>
      <c r="C5" s="17"/>
      <c r="D5" s="52"/>
      <c r="E5" s="18">
        <f>SUBTOTAL(3,E6:E290)</f>
        <v>85</v>
      </c>
      <c r="F5" s="5"/>
      <c r="G5" s="5"/>
      <c r="H5" s="5"/>
      <c r="I5" s="5"/>
      <c r="J5" s="5"/>
      <c r="K5" s="5">
        <f>SUBTOTAL(9,K6:K400)</f>
        <v>243979.8</v>
      </c>
      <c r="L5" s="5">
        <f>SUBTOTAL(3,L6:L7)</f>
        <v>0</v>
      </c>
      <c r="M5" s="5">
        <f>SUBTOTAL(3,M6:M7)</f>
        <v>0</v>
      </c>
      <c r="N5" s="5">
        <f>SUBTOTAL(3,N6:N7)</f>
        <v>0</v>
      </c>
      <c r="O5" s="5"/>
      <c r="P5" s="5"/>
      <c r="Q5" s="5"/>
      <c r="R5" s="5"/>
      <c r="S5" s="5"/>
      <c r="T5" s="17"/>
      <c r="U5" s="68"/>
      <c r="V5" s="69"/>
      <c r="W5" s="18"/>
      <c r="X5" s="5"/>
      <c r="Y5" s="89"/>
      <c r="Z5" s="5"/>
      <c r="AA5" s="5"/>
      <c r="AB5" s="5"/>
      <c r="AC5" s="96"/>
      <c r="AD5" s="97"/>
      <c r="AE5" s="97"/>
    </row>
    <row r="6" spans="1:31" ht="20.100000000000001" customHeight="1" x14ac:dyDescent="0.3">
      <c r="A6" s="29">
        <v>1</v>
      </c>
      <c r="B6" s="29">
        <v>4450000</v>
      </c>
      <c r="C6" s="44" t="s">
        <v>46</v>
      </c>
      <c r="D6" s="54" t="s">
        <v>125</v>
      </c>
      <c r="E6" s="45"/>
      <c r="F6" s="3"/>
      <c r="G6" s="24" t="s">
        <v>126</v>
      </c>
      <c r="H6" s="2"/>
      <c r="I6" s="26" t="s">
        <v>326</v>
      </c>
      <c r="J6" s="24" t="s">
        <v>14</v>
      </c>
      <c r="K6" s="32">
        <v>147</v>
      </c>
      <c r="L6" s="2"/>
      <c r="M6" s="2"/>
      <c r="N6" s="2"/>
      <c r="O6" s="26" t="s">
        <v>336</v>
      </c>
      <c r="P6" s="25" t="s">
        <v>335</v>
      </c>
      <c r="Q6" s="26" t="s">
        <v>337</v>
      </c>
      <c r="R6" s="26" t="s">
        <v>369</v>
      </c>
      <c r="S6" s="38" t="s">
        <v>364</v>
      </c>
      <c r="T6" s="48" t="s">
        <v>339</v>
      </c>
      <c r="U6" s="70" t="s">
        <v>23</v>
      </c>
      <c r="V6" s="71" t="str">
        <f>VLOOKUP(U6,'작성방법 관련'!$B$1:$C$8,2)</f>
        <v>단순 미활용</v>
      </c>
      <c r="W6" s="63" t="s">
        <v>345</v>
      </c>
      <c r="X6" s="25" t="s">
        <v>368</v>
      </c>
      <c r="Y6" s="89"/>
      <c r="Z6" s="43" t="str">
        <f>VLOOKUP(P6,'작성방법 관련'!$E$1:$F$3,2)</f>
        <v>G</v>
      </c>
      <c r="AA6" s="43" t="str">
        <f t="shared" ref="AA6" si="0">LEFT(U6,1)</f>
        <v>G</v>
      </c>
      <c r="AB6" s="43" t="b">
        <f t="shared" ref="AB6" si="1">EXACT(Z6,AA6)</f>
        <v>1</v>
      </c>
      <c r="AC6" s="96"/>
      <c r="AD6" s="77" t="s">
        <v>370</v>
      </c>
      <c r="AE6" s="1"/>
    </row>
    <row r="7" spans="1:31" ht="20.100000000000001" customHeight="1" x14ac:dyDescent="0.3">
      <c r="A7" s="29">
        <v>2</v>
      </c>
      <c r="B7" s="29">
        <v>4450000</v>
      </c>
      <c r="C7" s="44" t="s">
        <v>46</v>
      </c>
      <c r="D7" s="27" t="s">
        <v>125</v>
      </c>
      <c r="E7" s="45"/>
      <c r="F7" s="3"/>
      <c r="G7" s="24" t="s">
        <v>127</v>
      </c>
      <c r="H7" s="2"/>
      <c r="I7" s="26" t="s">
        <v>326</v>
      </c>
      <c r="J7" s="24" t="s">
        <v>14</v>
      </c>
      <c r="K7" s="32">
        <v>13</v>
      </c>
      <c r="L7" s="2"/>
      <c r="M7" s="2"/>
      <c r="N7" s="2"/>
      <c r="O7" s="26" t="s">
        <v>336</v>
      </c>
      <c r="P7" s="25" t="s">
        <v>335</v>
      </c>
      <c r="Q7" s="26" t="s">
        <v>337</v>
      </c>
      <c r="R7" s="26" t="s">
        <v>369</v>
      </c>
      <c r="S7" s="38" t="s">
        <v>364</v>
      </c>
      <c r="T7" s="48" t="s">
        <v>339</v>
      </c>
      <c r="U7" s="70" t="s">
        <v>23</v>
      </c>
      <c r="V7" s="71" t="str">
        <f>VLOOKUP(U7,'작성방법 관련'!$B$1:$C$8,2)</f>
        <v>단순 미활용</v>
      </c>
      <c r="W7" s="63" t="s">
        <v>347</v>
      </c>
      <c r="X7" s="25" t="s">
        <v>368</v>
      </c>
      <c r="Y7" s="89"/>
      <c r="Z7" s="43" t="str">
        <f>VLOOKUP(P7,'작성방법 관련'!$E$1:$F$3,2)</f>
        <v>G</v>
      </c>
      <c r="AA7" s="43" t="str">
        <f t="shared" ref="AA7:AA21" si="2">LEFT(U7,1)</f>
        <v>G</v>
      </c>
      <c r="AB7" s="43" t="b">
        <f t="shared" ref="AB7:AB21" si="3">EXACT(Z7,AA7)</f>
        <v>1</v>
      </c>
      <c r="AC7" s="96"/>
      <c r="AD7" s="77" t="s">
        <v>370</v>
      </c>
      <c r="AE7" s="1"/>
    </row>
    <row r="8" spans="1:31" ht="17.25" x14ac:dyDescent="0.3">
      <c r="A8" s="29">
        <v>3</v>
      </c>
      <c r="B8" s="29">
        <v>4450000</v>
      </c>
      <c r="C8" s="44" t="s">
        <v>46</v>
      </c>
      <c r="D8" s="27" t="s">
        <v>125</v>
      </c>
      <c r="E8" s="45"/>
      <c r="F8" s="3"/>
      <c r="G8" s="24" t="s">
        <v>128</v>
      </c>
      <c r="H8" s="3"/>
      <c r="I8" s="26" t="s">
        <v>326</v>
      </c>
      <c r="J8" s="24" t="s">
        <v>14</v>
      </c>
      <c r="K8" s="32">
        <v>149</v>
      </c>
      <c r="L8" s="2"/>
      <c r="M8" s="2"/>
      <c r="N8" s="2"/>
      <c r="O8" s="26" t="s">
        <v>336</v>
      </c>
      <c r="P8" s="25" t="s">
        <v>335</v>
      </c>
      <c r="Q8" s="26" t="s">
        <v>337</v>
      </c>
      <c r="R8" s="26" t="s">
        <v>369</v>
      </c>
      <c r="S8" s="38" t="s">
        <v>364</v>
      </c>
      <c r="T8" s="48" t="s">
        <v>339</v>
      </c>
      <c r="U8" s="70" t="s">
        <v>23</v>
      </c>
      <c r="V8" s="71" t="str">
        <f>VLOOKUP(U8,'작성방법 관련'!$B$1:$C$8,2)</f>
        <v>단순 미활용</v>
      </c>
      <c r="W8" s="63" t="s">
        <v>348</v>
      </c>
      <c r="X8" s="25" t="s">
        <v>346</v>
      </c>
      <c r="Z8" s="43" t="str">
        <f>VLOOKUP(P8,'작성방법 관련'!$E$1:$F$3,2)</f>
        <v>G</v>
      </c>
      <c r="AA8" s="43" t="str">
        <f t="shared" si="2"/>
        <v>G</v>
      </c>
      <c r="AB8" s="43" t="b">
        <f t="shared" si="3"/>
        <v>1</v>
      </c>
      <c r="AD8" s="77" t="s">
        <v>370</v>
      </c>
      <c r="AE8" s="1"/>
    </row>
    <row r="9" spans="1:31" ht="17.25" x14ac:dyDescent="0.3">
      <c r="A9" s="29">
        <v>4</v>
      </c>
      <c r="B9" s="29">
        <v>4450000</v>
      </c>
      <c r="C9" s="44" t="s">
        <v>46</v>
      </c>
      <c r="D9" s="27" t="s">
        <v>125</v>
      </c>
      <c r="E9" s="45"/>
      <c r="F9" s="3"/>
      <c r="G9" s="24" t="s">
        <v>129</v>
      </c>
      <c r="H9" s="3"/>
      <c r="I9" s="26" t="s">
        <v>326</v>
      </c>
      <c r="J9" s="24" t="s">
        <v>14</v>
      </c>
      <c r="K9" s="32">
        <v>122</v>
      </c>
      <c r="L9" s="2"/>
      <c r="M9" s="2"/>
      <c r="N9" s="2"/>
      <c r="O9" s="26" t="s">
        <v>336</v>
      </c>
      <c r="P9" s="25" t="s">
        <v>335</v>
      </c>
      <c r="Q9" s="26" t="s">
        <v>337</v>
      </c>
      <c r="R9" s="26" t="s">
        <v>369</v>
      </c>
      <c r="S9" s="38" t="s">
        <v>364</v>
      </c>
      <c r="T9" s="48" t="s">
        <v>339</v>
      </c>
      <c r="U9" s="70" t="s">
        <v>23</v>
      </c>
      <c r="V9" s="71" t="str">
        <f>VLOOKUP(U9,'작성방법 관련'!$B$1:$C$8,2)</f>
        <v>단순 미활용</v>
      </c>
      <c r="W9" s="63" t="s">
        <v>348</v>
      </c>
      <c r="X9" s="25" t="s">
        <v>346</v>
      </c>
      <c r="Z9" s="43" t="str">
        <f>VLOOKUP(P9,'작성방법 관련'!$E$1:$F$3,2)</f>
        <v>G</v>
      </c>
      <c r="AA9" s="43" t="str">
        <f t="shared" si="2"/>
        <v>G</v>
      </c>
      <c r="AB9" s="43" t="b">
        <f t="shared" si="3"/>
        <v>1</v>
      </c>
      <c r="AD9" s="77" t="s">
        <v>370</v>
      </c>
      <c r="AE9" s="1"/>
    </row>
    <row r="10" spans="1:31" ht="17.25" x14ac:dyDescent="0.3">
      <c r="A10" s="29">
        <v>5</v>
      </c>
      <c r="B10" s="29">
        <v>4450000</v>
      </c>
      <c r="C10" s="44" t="s">
        <v>46</v>
      </c>
      <c r="D10" s="27" t="s">
        <v>125</v>
      </c>
      <c r="E10" s="45"/>
      <c r="F10" s="3"/>
      <c r="G10" s="24" t="s">
        <v>130</v>
      </c>
      <c r="H10" s="3"/>
      <c r="I10" s="26" t="s">
        <v>326</v>
      </c>
      <c r="J10" s="30" t="s">
        <v>327</v>
      </c>
      <c r="K10" s="33">
        <v>16</v>
      </c>
      <c r="L10" s="2"/>
      <c r="M10" s="2"/>
      <c r="N10" s="2"/>
      <c r="O10" s="26" t="s">
        <v>336</v>
      </c>
      <c r="P10" s="25" t="s">
        <v>335</v>
      </c>
      <c r="Q10" s="26" t="s">
        <v>337</v>
      </c>
      <c r="R10" s="41" t="s">
        <v>336</v>
      </c>
      <c r="S10" s="41" t="s">
        <v>365</v>
      </c>
      <c r="T10" s="49"/>
      <c r="U10" s="70" t="s">
        <v>23</v>
      </c>
      <c r="V10" s="71" t="str">
        <f>VLOOKUP(U10,'작성방법 관련'!$B$1:$C$8,2)</f>
        <v>단순 미활용</v>
      </c>
      <c r="W10" s="64" t="s">
        <v>349</v>
      </c>
      <c r="X10" s="39" t="s">
        <v>350</v>
      </c>
      <c r="Z10" s="43" t="str">
        <f>VLOOKUP(P10,'작성방법 관련'!$E$1:$F$3,2)</f>
        <v>G</v>
      </c>
      <c r="AA10" s="43" t="str">
        <f t="shared" si="2"/>
        <v>G</v>
      </c>
      <c r="AB10" s="43" t="b">
        <f t="shared" si="3"/>
        <v>1</v>
      </c>
      <c r="AD10" s="77" t="s">
        <v>370</v>
      </c>
      <c r="AE10" s="1"/>
    </row>
    <row r="11" spans="1:31" ht="17.25" x14ac:dyDescent="0.3">
      <c r="A11" s="29">
        <v>6</v>
      </c>
      <c r="B11" s="29">
        <v>4450000</v>
      </c>
      <c r="C11" s="44" t="s">
        <v>46</v>
      </c>
      <c r="D11" s="27" t="s">
        <v>125</v>
      </c>
      <c r="E11" s="45"/>
      <c r="F11" s="3"/>
      <c r="G11" s="24" t="s">
        <v>131</v>
      </c>
      <c r="H11" s="3"/>
      <c r="I11" s="26" t="s">
        <v>326</v>
      </c>
      <c r="J11" s="24" t="s">
        <v>14</v>
      </c>
      <c r="K11" s="32">
        <v>270.89999999999998</v>
      </c>
      <c r="L11" s="2"/>
      <c r="M11" s="2"/>
      <c r="N11" s="2"/>
      <c r="O11" s="26" t="s">
        <v>336</v>
      </c>
      <c r="P11" s="25" t="s">
        <v>335</v>
      </c>
      <c r="Q11" s="26" t="s">
        <v>337</v>
      </c>
      <c r="R11" s="41" t="s">
        <v>336</v>
      </c>
      <c r="S11" s="41" t="s">
        <v>365</v>
      </c>
      <c r="T11" s="49"/>
      <c r="U11" s="70" t="s">
        <v>23</v>
      </c>
      <c r="V11" s="71" t="str">
        <f>VLOOKUP(U11,'작성방법 관련'!$B$1:$C$8,2)</f>
        <v>단순 미활용</v>
      </c>
      <c r="W11" s="64" t="s">
        <v>349</v>
      </c>
      <c r="X11" s="39" t="s">
        <v>350</v>
      </c>
      <c r="Z11" s="43" t="str">
        <f>VLOOKUP(P11,'작성방법 관련'!$E$1:$F$3,2)</f>
        <v>G</v>
      </c>
      <c r="AA11" s="43" t="str">
        <f t="shared" si="2"/>
        <v>G</v>
      </c>
      <c r="AB11" s="43" t="b">
        <f t="shared" si="3"/>
        <v>1</v>
      </c>
      <c r="AD11" s="77" t="s">
        <v>370</v>
      </c>
      <c r="AE11" s="1"/>
    </row>
    <row r="12" spans="1:31" ht="17.25" x14ac:dyDescent="0.3">
      <c r="A12" s="29">
        <v>7</v>
      </c>
      <c r="B12" s="29">
        <v>4450000</v>
      </c>
      <c r="C12" s="44" t="s">
        <v>46</v>
      </c>
      <c r="D12" s="27" t="s">
        <v>125</v>
      </c>
      <c r="E12" s="45"/>
      <c r="F12" s="3"/>
      <c r="G12" s="24" t="s">
        <v>132</v>
      </c>
      <c r="H12" s="3"/>
      <c r="I12" s="26" t="s">
        <v>326</v>
      </c>
      <c r="J12" s="24" t="s">
        <v>14</v>
      </c>
      <c r="K12" s="32">
        <v>181.1</v>
      </c>
      <c r="L12" s="2"/>
      <c r="M12" s="2"/>
      <c r="N12" s="2"/>
      <c r="O12" s="26" t="s">
        <v>336</v>
      </c>
      <c r="P12" s="25" t="s">
        <v>335</v>
      </c>
      <c r="Q12" s="26" t="s">
        <v>337</v>
      </c>
      <c r="R12" s="26" t="s">
        <v>369</v>
      </c>
      <c r="S12" s="38" t="s">
        <v>364</v>
      </c>
      <c r="T12" s="48" t="s">
        <v>339</v>
      </c>
      <c r="U12" s="70" t="s">
        <v>23</v>
      </c>
      <c r="V12" s="71" t="str">
        <f>VLOOKUP(U12,'작성방법 관련'!$B$1:$C$8,2)</f>
        <v>단순 미활용</v>
      </c>
      <c r="W12" s="64" t="s">
        <v>348</v>
      </c>
      <c r="X12" s="39" t="s">
        <v>346</v>
      </c>
      <c r="Z12" s="43" t="str">
        <f>VLOOKUP(P12,'작성방법 관련'!$E$1:$F$3,2)</f>
        <v>G</v>
      </c>
      <c r="AA12" s="43" t="str">
        <f t="shared" si="2"/>
        <v>G</v>
      </c>
      <c r="AB12" s="43" t="b">
        <f t="shared" si="3"/>
        <v>1</v>
      </c>
      <c r="AD12" s="77" t="s">
        <v>370</v>
      </c>
      <c r="AE12" s="1"/>
    </row>
    <row r="13" spans="1:31" ht="17.25" x14ac:dyDescent="0.3">
      <c r="A13" s="29">
        <v>8</v>
      </c>
      <c r="B13" s="29">
        <v>4450000</v>
      </c>
      <c r="C13" s="44" t="s">
        <v>46</v>
      </c>
      <c r="D13" s="27" t="s">
        <v>125</v>
      </c>
      <c r="E13" s="45"/>
      <c r="F13" s="3"/>
      <c r="G13" s="24" t="s">
        <v>133</v>
      </c>
      <c r="H13" s="3"/>
      <c r="I13" s="26" t="s">
        <v>326</v>
      </c>
      <c r="J13" s="24" t="s">
        <v>328</v>
      </c>
      <c r="K13" s="32">
        <v>243.3</v>
      </c>
      <c r="L13" s="2"/>
      <c r="M13" s="2"/>
      <c r="N13" s="2"/>
      <c r="O13" s="26" t="s">
        <v>336</v>
      </c>
      <c r="P13" s="25" t="s">
        <v>335</v>
      </c>
      <c r="Q13" s="26" t="s">
        <v>337</v>
      </c>
      <c r="R13" s="26" t="s">
        <v>369</v>
      </c>
      <c r="S13" s="38" t="s">
        <v>364</v>
      </c>
      <c r="T13" s="48" t="s">
        <v>339</v>
      </c>
      <c r="U13" s="70" t="s">
        <v>23</v>
      </c>
      <c r="V13" s="71" t="str">
        <f>VLOOKUP(U13,'작성방법 관련'!$B$1:$C$8,2)</f>
        <v>단순 미활용</v>
      </c>
      <c r="W13" s="64" t="s">
        <v>348</v>
      </c>
      <c r="X13" s="39" t="s">
        <v>346</v>
      </c>
      <c r="Z13" s="43" t="str">
        <f>VLOOKUP(P13,'작성방법 관련'!$E$1:$F$3,2)</f>
        <v>G</v>
      </c>
      <c r="AA13" s="43" t="str">
        <f t="shared" si="2"/>
        <v>G</v>
      </c>
      <c r="AB13" s="43" t="b">
        <f t="shared" si="3"/>
        <v>1</v>
      </c>
      <c r="AD13" s="77" t="s">
        <v>370</v>
      </c>
      <c r="AE13" s="1"/>
    </row>
    <row r="14" spans="1:31" ht="17.25" x14ac:dyDescent="0.3">
      <c r="A14" s="29">
        <v>9</v>
      </c>
      <c r="B14" s="29">
        <v>4450000</v>
      </c>
      <c r="C14" s="44" t="s">
        <v>46</v>
      </c>
      <c r="D14" s="27" t="s">
        <v>125</v>
      </c>
      <c r="E14" s="45"/>
      <c r="F14" s="3"/>
      <c r="G14" s="25" t="s">
        <v>134</v>
      </c>
      <c r="H14" s="3"/>
      <c r="I14" s="26" t="s">
        <v>326</v>
      </c>
      <c r="J14" s="24" t="s">
        <v>329</v>
      </c>
      <c r="K14" s="32">
        <v>45.5</v>
      </c>
      <c r="L14" s="2"/>
      <c r="M14" s="2"/>
      <c r="N14" s="2"/>
      <c r="O14" s="26" t="s">
        <v>336</v>
      </c>
      <c r="P14" s="25" t="s">
        <v>335</v>
      </c>
      <c r="Q14" s="26" t="s">
        <v>337</v>
      </c>
      <c r="R14" s="26" t="s">
        <v>369</v>
      </c>
      <c r="S14" s="38" t="s">
        <v>364</v>
      </c>
      <c r="T14" s="48" t="s">
        <v>339</v>
      </c>
      <c r="U14" s="70" t="s">
        <v>23</v>
      </c>
      <c r="V14" s="71" t="str">
        <f>VLOOKUP(U14,'작성방법 관련'!$B$1:$C$8,2)</f>
        <v>단순 미활용</v>
      </c>
      <c r="W14" s="64" t="s">
        <v>348</v>
      </c>
      <c r="X14" s="39" t="s">
        <v>346</v>
      </c>
      <c r="Z14" s="43" t="str">
        <f>VLOOKUP(P14,'작성방법 관련'!$E$1:$F$3,2)</f>
        <v>G</v>
      </c>
      <c r="AA14" s="43" t="str">
        <f t="shared" si="2"/>
        <v>G</v>
      </c>
      <c r="AB14" s="43" t="b">
        <f t="shared" si="3"/>
        <v>1</v>
      </c>
      <c r="AD14" s="77" t="s">
        <v>370</v>
      </c>
      <c r="AE14" s="1"/>
    </row>
    <row r="15" spans="1:31" ht="17.25" x14ac:dyDescent="0.3">
      <c r="A15" s="29">
        <v>10</v>
      </c>
      <c r="B15" s="29">
        <v>4450000</v>
      </c>
      <c r="C15" s="44" t="s">
        <v>46</v>
      </c>
      <c r="D15" s="27" t="s">
        <v>125</v>
      </c>
      <c r="E15" s="45"/>
      <c r="F15" s="3"/>
      <c r="G15" s="24" t="s">
        <v>135</v>
      </c>
      <c r="H15" s="3"/>
      <c r="I15" s="26" t="s">
        <v>326</v>
      </c>
      <c r="J15" s="24" t="s">
        <v>14</v>
      </c>
      <c r="K15" s="32">
        <v>137.30000000000001</v>
      </c>
      <c r="L15" s="2"/>
      <c r="M15" s="2"/>
      <c r="N15" s="2"/>
      <c r="O15" s="26" t="s">
        <v>336</v>
      </c>
      <c r="P15" s="25" t="s">
        <v>335</v>
      </c>
      <c r="Q15" s="26" t="s">
        <v>337</v>
      </c>
      <c r="R15" s="26" t="s">
        <v>369</v>
      </c>
      <c r="S15" s="38" t="s">
        <v>364</v>
      </c>
      <c r="T15" s="48" t="s">
        <v>339</v>
      </c>
      <c r="U15" s="70" t="s">
        <v>23</v>
      </c>
      <c r="V15" s="71" t="str">
        <f>VLOOKUP(U15,'작성방법 관련'!$B$1:$C$8,2)</f>
        <v>단순 미활용</v>
      </c>
      <c r="W15" s="64" t="s">
        <v>345</v>
      </c>
      <c r="X15" s="39" t="s">
        <v>368</v>
      </c>
      <c r="Z15" s="43" t="str">
        <f>VLOOKUP(P15,'작성방법 관련'!$E$1:$F$3,2)</f>
        <v>G</v>
      </c>
      <c r="AA15" s="43" t="str">
        <f t="shared" si="2"/>
        <v>G</v>
      </c>
      <c r="AB15" s="43" t="b">
        <f t="shared" si="3"/>
        <v>1</v>
      </c>
      <c r="AD15" s="77" t="s">
        <v>370</v>
      </c>
      <c r="AE15" s="1"/>
    </row>
    <row r="16" spans="1:31" ht="17.25" x14ac:dyDescent="0.3">
      <c r="A16" s="29">
        <v>11</v>
      </c>
      <c r="B16" s="29">
        <v>4450000</v>
      </c>
      <c r="C16" s="44" t="s">
        <v>46</v>
      </c>
      <c r="D16" s="27" t="s">
        <v>125</v>
      </c>
      <c r="E16" s="45"/>
      <c r="F16" s="3"/>
      <c r="G16" s="24" t="s">
        <v>136</v>
      </c>
      <c r="H16" s="3"/>
      <c r="I16" s="26" t="s">
        <v>326</v>
      </c>
      <c r="J16" s="24" t="s">
        <v>327</v>
      </c>
      <c r="K16" s="32">
        <v>41.5</v>
      </c>
      <c r="L16" s="2"/>
      <c r="M16" s="2"/>
      <c r="N16" s="2"/>
      <c r="O16" s="26" t="s">
        <v>336</v>
      </c>
      <c r="P16" s="25" t="s">
        <v>335</v>
      </c>
      <c r="Q16" s="26" t="s">
        <v>337</v>
      </c>
      <c r="R16" s="26" t="s">
        <v>369</v>
      </c>
      <c r="S16" s="38" t="s">
        <v>364</v>
      </c>
      <c r="T16" s="48" t="s">
        <v>339</v>
      </c>
      <c r="U16" s="70" t="s">
        <v>23</v>
      </c>
      <c r="V16" s="71" t="str">
        <f>VLOOKUP(U16,'작성방법 관련'!$B$1:$C$8,2)</f>
        <v>단순 미활용</v>
      </c>
      <c r="W16" s="64" t="s">
        <v>351</v>
      </c>
      <c r="X16" s="39" t="s">
        <v>368</v>
      </c>
      <c r="Z16" s="43" t="str">
        <f>VLOOKUP(P16,'작성방법 관련'!$E$1:$F$3,2)</f>
        <v>G</v>
      </c>
      <c r="AA16" s="43" t="str">
        <f t="shared" si="2"/>
        <v>G</v>
      </c>
      <c r="AB16" s="43" t="b">
        <f t="shared" si="3"/>
        <v>1</v>
      </c>
      <c r="AD16" s="77" t="s">
        <v>370</v>
      </c>
      <c r="AE16" s="1"/>
    </row>
    <row r="17" spans="1:31" ht="17.25" x14ac:dyDescent="0.3">
      <c r="A17" s="29">
        <v>12</v>
      </c>
      <c r="B17" s="29">
        <v>4450000</v>
      </c>
      <c r="C17" s="44" t="s">
        <v>46</v>
      </c>
      <c r="D17" s="27" t="s">
        <v>125</v>
      </c>
      <c r="E17" s="45"/>
      <c r="F17" s="3"/>
      <c r="G17" s="24" t="s">
        <v>137</v>
      </c>
      <c r="H17" s="3"/>
      <c r="I17" s="26" t="s">
        <v>326</v>
      </c>
      <c r="J17" s="24" t="s">
        <v>31</v>
      </c>
      <c r="K17" s="34">
        <v>6.8</v>
      </c>
      <c r="L17" s="2"/>
      <c r="M17" s="2"/>
      <c r="N17" s="2"/>
      <c r="O17" s="26" t="s">
        <v>336</v>
      </c>
      <c r="P17" s="25" t="s">
        <v>335</v>
      </c>
      <c r="Q17" s="26" t="s">
        <v>337</v>
      </c>
      <c r="R17" s="41" t="s">
        <v>336</v>
      </c>
      <c r="S17" s="28" t="s">
        <v>365</v>
      </c>
      <c r="T17" s="48"/>
      <c r="U17" s="70" t="s">
        <v>23</v>
      </c>
      <c r="V17" s="71" t="str">
        <f>VLOOKUP(U17,'작성방법 관련'!$B$1:$C$8,2)</f>
        <v>단순 미활용</v>
      </c>
      <c r="W17" s="64" t="s">
        <v>349</v>
      </c>
      <c r="X17" s="39" t="s">
        <v>350</v>
      </c>
      <c r="Z17" s="43" t="str">
        <f>VLOOKUP(P17,'작성방법 관련'!$E$1:$F$3,2)</f>
        <v>G</v>
      </c>
      <c r="AA17" s="43" t="str">
        <f t="shared" si="2"/>
        <v>G</v>
      </c>
      <c r="AB17" s="43" t="b">
        <f t="shared" si="3"/>
        <v>1</v>
      </c>
      <c r="AD17" s="77" t="s">
        <v>370</v>
      </c>
      <c r="AE17" s="1"/>
    </row>
    <row r="18" spans="1:31" ht="17.25" x14ac:dyDescent="0.3">
      <c r="A18" s="29">
        <v>13</v>
      </c>
      <c r="B18" s="29">
        <v>4450000</v>
      </c>
      <c r="C18" s="44" t="s">
        <v>46</v>
      </c>
      <c r="D18" s="27" t="s">
        <v>125</v>
      </c>
      <c r="E18" s="45"/>
      <c r="F18" s="3"/>
      <c r="G18" s="24" t="s">
        <v>138</v>
      </c>
      <c r="H18" s="3"/>
      <c r="I18" s="26" t="s">
        <v>326</v>
      </c>
      <c r="J18" s="24" t="s">
        <v>14</v>
      </c>
      <c r="K18" s="32">
        <v>137</v>
      </c>
      <c r="L18" s="2"/>
      <c r="M18" s="2"/>
      <c r="N18" s="2"/>
      <c r="O18" s="26" t="s">
        <v>336</v>
      </c>
      <c r="P18" s="25" t="s">
        <v>335</v>
      </c>
      <c r="Q18" s="26" t="s">
        <v>337</v>
      </c>
      <c r="R18" s="26" t="s">
        <v>369</v>
      </c>
      <c r="S18" s="38" t="s">
        <v>364</v>
      </c>
      <c r="T18" s="48" t="s">
        <v>339</v>
      </c>
      <c r="U18" s="70" t="s">
        <v>23</v>
      </c>
      <c r="V18" s="71" t="str">
        <f>VLOOKUP(U18,'작성방법 관련'!$B$1:$C$8,2)</f>
        <v>단순 미활용</v>
      </c>
      <c r="W18" s="64" t="s">
        <v>345</v>
      </c>
      <c r="X18" s="39" t="s">
        <v>368</v>
      </c>
      <c r="Z18" s="43" t="str">
        <f>VLOOKUP(P18,'작성방법 관련'!$E$1:$F$3,2)</f>
        <v>G</v>
      </c>
      <c r="AA18" s="43" t="str">
        <f t="shared" si="2"/>
        <v>G</v>
      </c>
      <c r="AB18" s="43" t="b">
        <f t="shared" si="3"/>
        <v>1</v>
      </c>
      <c r="AD18" s="77" t="s">
        <v>370</v>
      </c>
      <c r="AE18" s="1"/>
    </row>
    <row r="19" spans="1:31" ht="17.25" x14ac:dyDescent="0.3">
      <c r="A19" s="29">
        <v>14</v>
      </c>
      <c r="B19" s="29">
        <v>4450000</v>
      </c>
      <c r="C19" s="44" t="s">
        <v>46</v>
      </c>
      <c r="D19" s="27" t="s">
        <v>125</v>
      </c>
      <c r="E19" s="45"/>
      <c r="F19" s="3"/>
      <c r="G19" s="24" t="s">
        <v>139</v>
      </c>
      <c r="H19" s="3"/>
      <c r="I19" s="26" t="s">
        <v>326</v>
      </c>
      <c r="J19" s="24" t="s">
        <v>327</v>
      </c>
      <c r="K19" s="32">
        <v>37</v>
      </c>
      <c r="L19" s="2"/>
      <c r="M19" s="2"/>
      <c r="N19" s="2"/>
      <c r="O19" s="26" t="s">
        <v>336</v>
      </c>
      <c r="P19" s="25" t="s">
        <v>335</v>
      </c>
      <c r="Q19" s="26" t="s">
        <v>337</v>
      </c>
      <c r="R19" s="26" t="s">
        <v>369</v>
      </c>
      <c r="S19" s="38" t="s">
        <v>364</v>
      </c>
      <c r="T19" s="48" t="s">
        <v>339</v>
      </c>
      <c r="U19" s="70" t="s">
        <v>23</v>
      </c>
      <c r="V19" s="71" t="str">
        <f>VLOOKUP(U19,'작성방법 관련'!$B$1:$C$8,2)</f>
        <v>단순 미활용</v>
      </c>
      <c r="W19" s="64" t="s">
        <v>348</v>
      </c>
      <c r="X19" s="39" t="s">
        <v>346</v>
      </c>
      <c r="Z19" s="43" t="str">
        <f>VLOOKUP(P19,'작성방법 관련'!$E$1:$F$3,2)</f>
        <v>G</v>
      </c>
      <c r="AA19" s="43" t="str">
        <f t="shared" si="2"/>
        <v>G</v>
      </c>
      <c r="AB19" s="43" t="b">
        <f t="shared" si="3"/>
        <v>1</v>
      </c>
      <c r="AD19" s="77" t="s">
        <v>370</v>
      </c>
      <c r="AE19" s="1"/>
    </row>
    <row r="20" spans="1:31" ht="17.25" x14ac:dyDescent="0.3">
      <c r="A20" s="29">
        <v>15</v>
      </c>
      <c r="B20" s="29">
        <v>4450000</v>
      </c>
      <c r="C20" s="44" t="s">
        <v>46</v>
      </c>
      <c r="D20" s="27" t="s">
        <v>125</v>
      </c>
      <c r="E20" s="45"/>
      <c r="F20" s="3"/>
      <c r="G20" s="24" t="s">
        <v>140</v>
      </c>
      <c r="H20" s="3"/>
      <c r="I20" s="26" t="s">
        <v>326</v>
      </c>
      <c r="J20" s="24" t="s">
        <v>14</v>
      </c>
      <c r="K20" s="35">
        <v>11.6</v>
      </c>
      <c r="L20" s="2"/>
      <c r="M20" s="2"/>
      <c r="N20" s="2"/>
      <c r="O20" s="26" t="s">
        <v>336</v>
      </c>
      <c r="P20" s="25" t="s">
        <v>335</v>
      </c>
      <c r="Q20" s="26" t="s">
        <v>337</v>
      </c>
      <c r="R20" s="26" t="s">
        <v>369</v>
      </c>
      <c r="S20" s="38" t="s">
        <v>364</v>
      </c>
      <c r="T20" s="48" t="s">
        <v>339</v>
      </c>
      <c r="U20" s="70" t="s">
        <v>23</v>
      </c>
      <c r="V20" s="71" t="str">
        <f>VLOOKUP(U20,'작성방법 관련'!$B$1:$C$8,2)</f>
        <v>단순 미활용</v>
      </c>
      <c r="W20" s="64" t="s">
        <v>352</v>
      </c>
      <c r="X20" s="39" t="s">
        <v>368</v>
      </c>
      <c r="Z20" s="43" t="str">
        <f>VLOOKUP(P20,'작성방법 관련'!$E$1:$F$3,2)</f>
        <v>G</v>
      </c>
      <c r="AA20" s="43" t="str">
        <f t="shared" si="2"/>
        <v>G</v>
      </c>
      <c r="AB20" s="43" t="b">
        <f t="shared" si="3"/>
        <v>1</v>
      </c>
      <c r="AD20" s="77" t="s">
        <v>370</v>
      </c>
      <c r="AE20" s="1"/>
    </row>
    <row r="21" spans="1:31" ht="17.25" x14ac:dyDescent="0.3">
      <c r="A21" s="29">
        <v>16</v>
      </c>
      <c r="B21" s="29">
        <v>4450000</v>
      </c>
      <c r="C21" s="44" t="s">
        <v>46</v>
      </c>
      <c r="D21" s="27" t="s">
        <v>125</v>
      </c>
      <c r="E21" s="45"/>
      <c r="F21" s="3"/>
      <c r="G21" s="24" t="s">
        <v>141</v>
      </c>
      <c r="H21" s="3"/>
      <c r="I21" s="26" t="s">
        <v>326</v>
      </c>
      <c r="J21" s="24" t="s">
        <v>14</v>
      </c>
      <c r="K21" s="35">
        <v>17.899999999999999</v>
      </c>
      <c r="L21" s="2"/>
      <c r="M21" s="2"/>
      <c r="N21" s="2"/>
      <c r="O21" s="26" t="s">
        <v>336</v>
      </c>
      <c r="P21" s="25" t="s">
        <v>335</v>
      </c>
      <c r="Q21" s="26" t="s">
        <v>337</v>
      </c>
      <c r="R21" s="26" t="s">
        <v>369</v>
      </c>
      <c r="S21" s="38" t="s">
        <v>364</v>
      </c>
      <c r="T21" s="48" t="s">
        <v>339</v>
      </c>
      <c r="U21" s="70" t="s">
        <v>23</v>
      </c>
      <c r="V21" s="71" t="str">
        <f>VLOOKUP(U21,'작성방법 관련'!$B$1:$C$8,2)</f>
        <v>단순 미활용</v>
      </c>
      <c r="W21" s="64" t="s">
        <v>352</v>
      </c>
      <c r="X21" s="39" t="s">
        <v>368</v>
      </c>
      <c r="Z21" s="43" t="str">
        <f>VLOOKUP(P21,'작성방법 관련'!$E$1:$F$3,2)</f>
        <v>G</v>
      </c>
      <c r="AA21" s="43" t="str">
        <f t="shared" si="2"/>
        <v>G</v>
      </c>
      <c r="AB21" s="43" t="b">
        <f t="shared" si="3"/>
        <v>1</v>
      </c>
      <c r="AD21" s="77" t="s">
        <v>370</v>
      </c>
      <c r="AE21" s="1"/>
    </row>
    <row r="22" spans="1:31" ht="17.25" x14ac:dyDescent="0.3">
      <c r="A22" s="29">
        <v>17</v>
      </c>
      <c r="B22" s="29">
        <v>4450000</v>
      </c>
      <c r="C22" s="44" t="s">
        <v>46</v>
      </c>
      <c r="D22" s="27" t="s">
        <v>125</v>
      </c>
      <c r="E22" s="45"/>
      <c r="F22" s="3"/>
      <c r="G22" s="24" t="s">
        <v>142</v>
      </c>
      <c r="H22" s="3"/>
      <c r="I22" s="26" t="s">
        <v>326</v>
      </c>
      <c r="J22" s="24" t="s">
        <v>14</v>
      </c>
      <c r="K22" s="35">
        <v>17.899999999999999</v>
      </c>
      <c r="L22" s="2"/>
      <c r="M22" s="2"/>
      <c r="N22" s="2"/>
      <c r="O22" s="26" t="s">
        <v>336</v>
      </c>
      <c r="P22" s="25" t="s">
        <v>335</v>
      </c>
      <c r="Q22" s="26" t="s">
        <v>337</v>
      </c>
      <c r="R22" s="26" t="s">
        <v>369</v>
      </c>
      <c r="S22" s="38" t="s">
        <v>364</v>
      </c>
      <c r="T22" s="48" t="s">
        <v>339</v>
      </c>
      <c r="U22" s="70" t="s">
        <v>23</v>
      </c>
      <c r="V22" s="71" t="str">
        <f>VLOOKUP(U22,'작성방법 관련'!$B$1:$C$8,2)</f>
        <v>단순 미활용</v>
      </c>
      <c r="W22" s="64" t="s">
        <v>352</v>
      </c>
      <c r="X22" s="39" t="s">
        <v>368</v>
      </c>
      <c r="Z22" s="43" t="str">
        <f>VLOOKUP(P22,'작성방법 관련'!$E$1:$F$3,2)</f>
        <v>G</v>
      </c>
      <c r="AA22" s="43" t="str">
        <f t="shared" ref="AA22:AA53" si="4">LEFT(U22,1)</f>
        <v>G</v>
      </c>
      <c r="AB22" s="43" t="b">
        <f t="shared" ref="AB22:AB53" si="5">EXACT(Z22,AA22)</f>
        <v>1</v>
      </c>
      <c r="AD22" s="77" t="s">
        <v>370</v>
      </c>
      <c r="AE22" s="1"/>
    </row>
    <row r="23" spans="1:31" ht="17.25" x14ac:dyDescent="0.3">
      <c r="A23" s="29">
        <v>18</v>
      </c>
      <c r="B23" s="29">
        <v>4450000</v>
      </c>
      <c r="C23" s="44" t="s">
        <v>46</v>
      </c>
      <c r="D23" s="27" t="s">
        <v>125</v>
      </c>
      <c r="E23" s="45"/>
      <c r="F23" s="3"/>
      <c r="G23" s="24" t="s">
        <v>143</v>
      </c>
      <c r="H23" s="3"/>
      <c r="I23" s="26" t="s">
        <v>326</v>
      </c>
      <c r="J23" s="24" t="s">
        <v>14</v>
      </c>
      <c r="K23" s="35">
        <v>5.3</v>
      </c>
      <c r="L23" s="2"/>
      <c r="M23" s="2"/>
      <c r="N23" s="2"/>
      <c r="O23" s="26" t="s">
        <v>336</v>
      </c>
      <c r="P23" s="25" t="s">
        <v>335</v>
      </c>
      <c r="Q23" s="26" t="s">
        <v>337</v>
      </c>
      <c r="R23" s="26" t="s">
        <v>369</v>
      </c>
      <c r="S23" s="38" t="s">
        <v>364</v>
      </c>
      <c r="T23" s="48" t="s">
        <v>339</v>
      </c>
      <c r="U23" s="70" t="s">
        <v>23</v>
      </c>
      <c r="V23" s="71" t="str">
        <f>VLOOKUP(U23,'작성방법 관련'!$B$1:$C$8,2)</f>
        <v>단순 미활용</v>
      </c>
      <c r="W23" s="64" t="s">
        <v>352</v>
      </c>
      <c r="X23" s="39" t="s">
        <v>368</v>
      </c>
      <c r="Z23" s="43" t="str">
        <f>VLOOKUP(P23,'작성방법 관련'!$E$1:$F$3,2)</f>
        <v>G</v>
      </c>
      <c r="AA23" s="43" t="str">
        <f t="shared" si="4"/>
        <v>G</v>
      </c>
      <c r="AB23" s="43" t="b">
        <f t="shared" si="5"/>
        <v>1</v>
      </c>
      <c r="AD23" s="77" t="s">
        <v>370</v>
      </c>
      <c r="AE23" s="1"/>
    </row>
    <row r="24" spans="1:31" ht="17.25" x14ac:dyDescent="0.3">
      <c r="A24" s="29">
        <v>19</v>
      </c>
      <c r="B24" s="29">
        <v>4450000</v>
      </c>
      <c r="C24" s="44" t="s">
        <v>46</v>
      </c>
      <c r="D24" s="27" t="s">
        <v>125</v>
      </c>
      <c r="E24" s="45"/>
      <c r="F24" s="3"/>
      <c r="G24" s="24" t="s">
        <v>144</v>
      </c>
      <c r="H24" s="3"/>
      <c r="I24" s="26" t="s">
        <v>326</v>
      </c>
      <c r="J24" s="24" t="s">
        <v>31</v>
      </c>
      <c r="K24" s="32">
        <v>36</v>
      </c>
      <c r="L24" s="2"/>
      <c r="M24" s="2"/>
      <c r="N24" s="2"/>
      <c r="O24" s="26" t="s">
        <v>336</v>
      </c>
      <c r="P24" s="25" t="s">
        <v>335</v>
      </c>
      <c r="Q24" s="26" t="s">
        <v>337</v>
      </c>
      <c r="R24" s="26" t="s">
        <v>369</v>
      </c>
      <c r="S24" s="38" t="s">
        <v>364</v>
      </c>
      <c r="T24" s="48" t="s">
        <v>339</v>
      </c>
      <c r="U24" s="70" t="s">
        <v>23</v>
      </c>
      <c r="V24" s="71" t="str">
        <f>VLOOKUP(U24,'작성방법 관련'!$B$1:$C$8,2)</f>
        <v>단순 미활용</v>
      </c>
      <c r="W24" s="64" t="s">
        <v>347</v>
      </c>
      <c r="X24" s="39" t="s">
        <v>368</v>
      </c>
      <c r="Z24" s="43" t="str">
        <f>VLOOKUP(P24,'작성방법 관련'!$E$1:$F$3,2)</f>
        <v>G</v>
      </c>
      <c r="AA24" s="43" t="str">
        <f t="shared" si="4"/>
        <v>G</v>
      </c>
      <c r="AB24" s="43" t="b">
        <f t="shared" si="5"/>
        <v>1</v>
      </c>
      <c r="AD24" s="77" t="s">
        <v>370</v>
      </c>
      <c r="AE24" s="1"/>
    </row>
    <row r="25" spans="1:31" ht="17.25" x14ac:dyDescent="0.3">
      <c r="A25" s="29">
        <v>20</v>
      </c>
      <c r="B25" s="29">
        <v>4450000</v>
      </c>
      <c r="C25" s="44" t="s">
        <v>46</v>
      </c>
      <c r="D25" s="27" t="s">
        <v>125</v>
      </c>
      <c r="E25" s="45"/>
      <c r="F25" s="3"/>
      <c r="G25" s="24" t="s">
        <v>145</v>
      </c>
      <c r="H25" s="3"/>
      <c r="I25" s="26" t="s">
        <v>326</v>
      </c>
      <c r="J25" s="24" t="s">
        <v>64</v>
      </c>
      <c r="K25" s="32">
        <v>181</v>
      </c>
      <c r="L25" s="2"/>
      <c r="M25" s="2"/>
      <c r="N25" s="2"/>
      <c r="O25" s="26" t="s">
        <v>336</v>
      </c>
      <c r="P25" s="25" t="s">
        <v>335</v>
      </c>
      <c r="Q25" s="26" t="s">
        <v>337</v>
      </c>
      <c r="R25" s="26" t="s">
        <v>369</v>
      </c>
      <c r="S25" s="38" t="s">
        <v>364</v>
      </c>
      <c r="T25" s="48" t="s">
        <v>339</v>
      </c>
      <c r="U25" s="70" t="s">
        <v>23</v>
      </c>
      <c r="V25" s="71" t="str">
        <f>VLOOKUP(U25,'작성방법 관련'!$B$1:$C$8,2)</f>
        <v>단순 미활용</v>
      </c>
      <c r="W25" s="64" t="s">
        <v>353</v>
      </c>
      <c r="X25" s="39" t="s">
        <v>368</v>
      </c>
      <c r="Z25" s="43" t="str">
        <f>VLOOKUP(P25,'작성방법 관련'!$E$1:$F$3,2)</f>
        <v>G</v>
      </c>
      <c r="AA25" s="43" t="str">
        <f t="shared" si="4"/>
        <v>G</v>
      </c>
      <c r="AB25" s="43" t="b">
        <f t="shared" si="5"/>
        <v>1</v>
      </c>
      <c r="AD25" s="77" t="s">
        <v>370</v>
      </c>
      <c r="AE25" s="1"/>
    </row>
    <row r="26" spans="1:31" ht="17.25" x14ac:dyDescent="0.3">
      <c r="A26" s="29">
        <v>21</v>
      </c>
      <c r="B26" s="29">
        <v>4450000</v>
      </c>
      <c r="C26" s="44" t="s">
        <v>46</v>
      </c>
      <c r="D26" s="27" t="s">
        <v>125</v>
      </c>
      <c r="E26" s="45"/>
      <c r="F26" s="3"/>
      <c r="G26" s="24" t="s">
        <v>146</v>
      </c>
      <c r="H26" s="3"/>
      <c r="I26" s="26" t="s">
        <v>326</v>
      </c>
      <c r="J26" s="24" t="s">
        <v>14</v>
      </c>
      <c r="K26" s="32">
        <v>10</v>
      </c>
      <c r="L26" s="2"/>
      <c r="M26" s="2"/>
      <c r="N26" s="2"/>
      <c r="O26" s="26" t="s">
        <v>336</v>
      </c>
      <c r="P26" s="25" t="s">
        <v>335</v>
      </c>
      <c r="Q26" s="26" t="s">
        <v>337</v>
      </c>
      <c r="R26" s="26" t="s">
        <v>369</v>
      </c>
      <c r="S26" s="38" t="s">
        <v>364</v>
      </c>
      <c r="T26" s="48" t="s">
        <v>339</v>
      </c>
      <c r="U26" s="70" t="s">
        <v>23</v>
      </c>
      <c r="V26" s="71" t="str">
        <f>VLOOKUP(U26,'작성방법 관련'!$B$1:$C$8,2)</f>
        <v>단순 미활용</v>
      </c>
      <c r="W26" s="64" t="s">
        <v>352</v>
      </c>
      <c r="X26" s="39" t="s">
        <v>368</v>
      </c>
      <c r="Z26" s="43" t="str">
        <f>VLOOKUP(P26,'작성방법 관련'!$E$1:$F$3,2)</f>
        <v>G</v>
      </c>
      <c r="AA26" s="43" t="str">
        <f t="shared" si="4"/>
        <v>G</v>
      </c>
      <c r="AB26" s="43" t="b">
        <f t="shared" si="5"/>
        <v>1</v>
      </c>
      <c r="AD26" s="77" t="s">
        <v>370</v>
      </c>
      <c r="AE26" s="1"/>
    </row>
    <row r="27" spans="1:31" ht="17.25" x14ac:dyDescent="0.3">
      <c r="A27" s="29">
        <v>22</v>
      </c>
      <c r="B27" s="29">
        <v>4450000</v>
      </c>
      <c r="C27" s="44" t="s">
        <v>46</v>
      </c>
      <c r="D27" s="27" t="s">
        <v>125</v>
      </c>
      <c r="E27" s="45"/>
      <c r="F27" s="3"/>
      <c r="G27" s="24" t="s">
        <v>147</v>
      </c>
      <c r="H27" s="3"/>
      <c r="I27" s="26" t="s">
        <v>326</v>
      </c>
      <c r="J27" s="24" t="s">
        <v>34</v>
      </c>
      <c r="K27" s="32">
        <v>1</v>
      </c>
      <c r="L27" s="2"/>
      <c r="M27" s="2"/>
      <c r="N27" s="2"/>
      <c r="O27" s="26" t="s">
        <v>336</v>
      </c>
      <c r="P27" s="25" t="s">
        <v>335</v>
      </c>
      <c r="Q27" s="26" t="s">
        <v>337</v>
      </c>
      <c r="R27" s="26" t="s">
        <v>369</v>
      </c>
      <c r="S27" s="38" t="s">
        <v>364</v>
      </c>
      <c r="T27" s="48" t="s">
        <v>339</v>
      </c>
      <c r="U27" s="70" t="s">
        <v>23</v>
      </c>
      <c r="V27" s="71" t="str">
        <f>VLOOKUP(U27,'작성방법 관련'!$B$1:$C$8,2)</f>
        <v>단순 미활용</v>
      </c>
      <c r="W27" s="64" t="s">
        <v>354</v>
      </c>
      <c r="X27" s="39" t="s">
        <v>368</v>
      </c>
      <c r="Z27" s="43" t="str">
        <f>VLOOKUP(P27,'작성방법 관련'!$E$1:$F$3,2)</f>
        <v>G</v>
      </c>
      <c r="AA27" s="43" t="str">
        <f t="shared" si="4"/>
        <v>G</v>
      </c>
      <c r="AB27" s="43" t="b">
        <f t="shared" si="5"/>
        <v>1</v>
      </c>
      <c r="AD27" s="77" t="s">
        <v>370</v>
      </c>
      <c r="AE27" s="1"/>
    </row>
    <row r="28" spans="1:31" ht="17.25" x14ac:dyDescent="0.3">
      <c r="A28" s="29">
        <v>23</v>
      </c>
      <c r="B28" s="29">
        <v>4450000</v>
      </c>
      <c r="C28" s="44" t="s">
        <v>46</v>
      </c>
      <c r="D28" s="27" t="s">
        <v>125</v>
      </c>
      <c r="E28" s="45"/>
      <c r="F28" s="3"/>
      <c r="G28" s="24" t="s">
        <v>148</v>
      </c>
      <c r="H28" s="3"/>
      <c r="I28" s="26" t="s">
        <v>326</v>
      </c>
      <c r="J28" s="24" t="s">
        <v>330</v>
      </c>
      <c r="K28" s="32">
        <v>12</v>
      </c>
      <c r="L28" s="2"/>
      <c r="M28" s="2"/>
      <c r="N28" s="2"/>
      <c r="O28" s="26" t="s">
        <v>336</v>
      </c>
      <c r="P28" s="25" t="s">
        <v>335</v>
      </c>
      <c r="Q28" s="26" t="s">
        <v>337</v>
      </c>
      <c r="R28" s="26" t="s">
        <v>369</v>
      </c>
      <c r="S28" s="38" t="s">
        <v>364</v>
      </c>
      <c r="T28" s="48" t="s">
        <v>339</v>
      </c>
      <c r="U28" s="70" t="s">
        <v>23</v>
      </c>
      <c r="V28" s="71" t="str">
        <f>VLOOKUP(U28,'작성방법 관련'!$B$1:$C$8,2)</f>
        <v>단순 미활용</v>
      </c>
      <c r="W28" s="64" t="s">
        <v>355</v>
      </c>
      <c r="X28" s="39" t="s">
        <v>346</v>
      </c>
      <c r="Z28" s="43" t="str">
        <f>VLOOKUP(P28,'작성방법 관련'!$E$1:$F$3,2)</f>
        <v>G</v>
      </c>
      <c r="AA28" s="43" t="str">
        <f t="shared" si="4"/>
        <v>G</v>
      </c>
      <c r="AB28" s="43" t="b">
        <f t="shared" si="5"/>
        <v>1</v>
      </c>
      <c r="AD28" s="77" t="s">
        <v>370</v>
      </c>
      <c r="AE28" s="1"/>
    </row>
    <row r="29" spans="1:31" ht="17.25" x14ac:dyDescent="0.3">
      <c r="A29" s="29">
        <v>24</v>
      </c>
      <c r="B29" s="29">
        <v>4450000</v>
      </c>
      <c r="C29" s="44" t="s">
        <v>46</v>
      </c>
      <c r="D29" s="27" t="s">
        <v>125</v>
      </c>
      <c r="E29" s="45"/>
      <c r="F29" s="3"/>
      <c r="G29" s="24" t="s">
        <v>149</v>
      </c>
      <c r="H29" s="3"/>
      <c r="I29" s="26" t="s">
        <v>326</v>
      </c>
      <c r="J29" s="24" t="s">
        <v>76</v>
      </c>
      <c r="K29" s="32">
        <v>72</v>
      </c>
      <c r="L29" s="2"/>
      <c r="M29" s="2"/>
      <c r="N29" s="2"/>
      <c r="O29" s="26" t="s">
        <v>336</v>
      </c>
      <c r="P29" s="25" t="s">
        <v>335</v>
      </c>
      <c r="Q29" s="26" t="s">
        <v>337</v>
      </c>
      <c r="R29" s="26" t="s">
        <v>369</v>
      </c>
      <c r="S29" s="38" t="s">
        <v>364</v>
      </c>
      <c r="T29" s="48" t="s">
        <v>339</v>
      </c>
      <c r="U29" s="70" t="s">
        <v>23</v>
      </c>
      <c r="V29" s="71" t="str">
        <f>VLOOKUP(U29,'작성방법 관련'!$B$1:$C$8,2)</f>
        <v>단순 미활용</v>
      </c>
      <c r="W29" s="64" t="s">
        <v>355</v>
      </c>
      <c r="X29" s="39" t="s">
        <v>346</v>
      </c>
      <c r="Z29" s="43" t="str">
        <f>VLOOKUP(P29,'작성방법 관련'!$E$1:$F$3,2)</f>
        <v>G</v>
      </c>
      <c r="AA29" s="43" t="str">
        <f t="shared" si="4"/>
        <v>G</v>
      </c>
      <c r="AB29" s="43" t="b">
        <f t="shared" si="5"/>
        <v>1</v>
      </c>
      <c r="AD29" s="77" t="s">
        <v>370</v>
      </c>
      <c r="AE29" s="1"/>
    </row>
    <row r="30" spans="1:31" ht="17.25" x14ac:dyDescent="0.3">
      <c r="A30" s="29">
        <v>25</v>
      </c>
      <c r="B30" s="29">
        <v>4450000</v>
      </c>
      <c r="C30" s="44" t="s">
        <v>46</v>
      </c>
      <c r="D30" s="27" t="s">
        <v>125</v>
      </c>
      <c r="E30" s="45"/>
      <c r="F30" s="3"/>
      <c r="G30" s="24" t="s">
        <v>150</v>
      </c>
      <c r="H30" s="3"/>
      <c r="I30" s="26" t="s">
        <v>326</v>
      </c>
      <c r="J30" s="24" t="s">
        <v>76</v>
      </c>
      <c r="K30" s="32">
        <v>27</v>
      </c>
      <c r="L30" s="2"/>
      <c r="M30" s="2"/>
      <c r="N30" s="2"/>
      <c r="O30" s="26" t="s">
        <v>336</v>
      </c>
      <c r="P30" s="25" t="s">
        <v>335</v>
      </c>
      <c r="Q30" s="26" t="s">
        <v>337</v>
      </c>
      <c r="R30" s="26" t="s">
        <v>369</v>
      </c>
      <c r="S30" s="38" t="s">
        <v>364</v>
      </c>
      <c r="T30" s="48" t="s">
        <v>339</v>
      </c>
      <c r="U30" s="70" t="s">
        <v>23</v>
      </c>
      <c r="V30" s="71" t="str">
        <f>VLOOKUP(U30,'작성방법 관련'!$B$1:$C$8,2)</f>
        <v>단순 미활용</v>
      </c>
      <c r="W30" s="64" t="s">
        <v>355</v>
      </c>
      <c r="X30" s="39" t="s">
        <v>346</v>
      </c>
      <c r="Z30" s="43" t="str">
        <f>VLOOKUP(P30,'작성방법 관련'!$E$1:$F$3,2)</f>
        <v>G</v>
      </c>
      <c r="AA30" s="43" t="str">
        <f t="shared" si="4"/>
        <v>G</v>
      </c>
      <c r="AB30" s="43" t="b">
        <f t="shared" si="5"/>
        <v>1</v>
      </c>
      <c r="AD30" s="77" t="s">
        <v>370</v>
      </c>
      <c r="AE30" s="1"/>
    </row>
    <row r="31" spans="1:31" ht="17.25" x14ac:dyDescent="0.3">
      <c r="A31" s="29">
        <v>26</v>
      </c>
      <c r="B31" s="29">
        <v>4450000</v>
      </c>
      <c r="C31" s="44" t="s">
        <v>46</v>
      </c>
      <c r="D31" s="27" t="s">
        <v>125</v>
      </c>
      <c r="E31" s="45"/>
      <c r="F31" s="3"/>
      <c r="G31" s="24" t="s">
        <v>151</v>
      </c>
      <c r="H31" s="3"/>
      <c r="I31" s="26" t="s">
        <v>326</v>
      </c>
      <c r="J31" s="24" t="s">
        <v>331</v>
      </c>
      <c r="K31" s="32">
        <v>52</v>
      </c>
      <c r="L31" s="2"/>
      <c r="M31" s="2"/>
      <c r="N31" s="2"/>
      <c r="O31" s="26" t="s">
        <v>336</v>
      </c>
      <c r="P31" s="25" t="s">
        <v>335</v>
      </c>
      <c r="Q31" s="26" t="s">
        <v>337</v>
      </c>
      <c r="R31" s="41" t="s">
        <v>336</v>
      </c>
      <c r="S31" s="40" t="s">
        <v>365</v>
      </c>
      <c r="T31" s="48"/>
      <c r="U31" s="70" t="s">
        <v>23</v>
      </c>
      <c r="V31" s="71" t="str">
        <f>VLOOKUP(U31,'작성방법 관련'!$B$1:$C$8,2)</f>
        <v>단순 미활용</v>
      </c>
      <c r="W31" s="64" t="s">
        <v>356</v>
      </c>
      <c r="X31" s="39" t="s">
        <v>350</v>
      </c>
      <c r="Z31" s="43" t="str">
        <f>VLOOKUP(P31,'작성방법 관련'!$E$1:$F$3,2)</f>
        <v>G</v>
      </c>
      <c r="AA31" s="43" t="str">
        <f t="shared" si="4"/>
        <v>G</v>
      </c>
      <c r="AB31" s="43" t="b">
        <f t="shared" si="5"/>
        <v>1</v>
      </c>
      <c r="AD31" s="77" t="s">
        <v>370</v>
      </c>
      <c r="AE31" s="1"/>
    </row>
    <row r="32" spans="1:31" ht="17.25" x14ac:dyDescent="0.3">
      <c r="A32" s="29">
        <v>27</v>
      </c>
      <c r="B32" s="29">
        <v>4450000</v>
      </c>
      <c r="C32" s="44" t="s">
        <v>46</v>
      </c>
      <c r="D32" s="27" t="s">
        <v>125</v>
      </c>
      <c r="E32" s="45"/>
      <c r="F32" s="3"/>
      <c r="G32" s="24" t="s">
        <v>152</v>
      </c>
      <c r="H32" s="3"/>
      <c r="I32" s="26" t="s">
        <v>326</v>
      </c>
      <c r="J32" s="24" t="s">
        <v>332</v>
      </c>
      <c r="K32" s="32">
        <v>6</v>
      </c>
      <c r="L32" s="2"/>
      <c r="M32" s="2"/>
      <c r="N32" s="2"/>
      <c r="O32" s="26" t="s">
        <v>336</v>
      </c>
      <c r="P32" s="25" t="s">
        <v>335</v>
      </c>
      <c r="Q32" s="26" t="s">
        <v>337</v>
      </c>
      <c r="R32" s="26" t="s">
        <v>369</v>
      </c>
      <c r="S32" s="38" t="s">
        <v>364</v>
      </c>
      <c r="T32" s="48" t="s">
        <v>339</v>
      </c>
      <c r="U32" s="70" t="s">
        <v>23</v>
      </c>
      <c r="V32" s="71" t="str">
        <f>VLOOKUP(U32,'작성방법 관련'!$B$1:$C$8,2)</f>
        <v>단순 미활용</v>
      </c>
      <c r="W32" s="64" t="s">
        <v>352</v>
      </c>
      <c r="X32" s="39" t="s">
        <v>368</v>
      </c>
      <c r="Z32" s="43" t="str">
        <f>VLOOKUP(P32,'작성방법 관련'!$E$1:$F$3,2)</f>
        <v>G</v>
      </c>
      <c r="AA32" s="43" t="str">
        <f t="shared" si="4"/>
        <v>G</v>
      </c>
      <c r="AB32" s="43" t="b">
        <f t="shared" si="5"/>
        <v>1</v>
      </c>
      <c r="AD32" s="77" t="s">
        <v>370</v>
      </c>
      <c r="AE32" s="1"/>
    </row>
    <row r="33" spans="1:31" ht="17.25" x14ac:dyDescent="0.3">
      <c r="A33" s="29">
        <v>28</v>
      </c>
      <c r="B33" s="29">
        <v>4450000</v>
      </c>
      <c r="C33" s="44" t="s">
        <v>46</v>
      </c>
      <c r="D33" s="27" t="s">
        <v>125</v>
      </c>
      <c r="E33" s="46"/>
      <c r="F33" s="3"/>
      <c r="G33" s="24" t="s">
        <v>153</v>
      </c>
      <c r="H33" s="3"/>
      <c r="I33" s="26" t="s">
        <v>326</v>
      </c>
      <c r="J33" s="24" t="s">
        <v>64</v>
      </c>
      <c r="K33" s="32">
        <v>439</v>
      </c>
      <c r="L33" s="2"/>
      <c r="M33" s="2"/>
      <c r="N33" s="2"/>
      <c r="O33" s="26" t="s">
        <v>336</v>
      </c>
      <c r="P33" s="25" t="s">
        <v>335</v>
      </c>
      <c r="Q33" s="26" t="s">
        <v>337</v>
      </c>
      <c r="R33" s="26" t="s">
        <v>369</v>
      </c>
      <c r="S33" s="38" t="s">
        <v>364</v>
      </c>
      <c r="T33" s="48" t="s">
        <v>339</v>
      </c>
      <c r="U33" s="70" t="s">
        <v>23</v>
      </c>
      <c r="V33" s="71" t="str">
        <f>VLOOKUP(U33,'작성방법 관련'!$B$1:$C$8,2)</f>
        <v>단순 미활용</v>
      </c>
      <c r="W33" s="64" t="s">
        <v>353</v>
      </c>
      <c r="X33" s="39" t="s">
        <v>368</v>
      </c>
      <c r="Z33" s="43" t="str">
        <f>VLOOKUP(P33,'작성방법 관련'!$E$1:$F$3,2)</f>
        <v>G</v>
      </c>
      <c r="AA33" s="43" t="str">
        <f t="shared" si="4"/>
        <v>G</v>
      </c>
      <c r="AB33" s="43" t="b">
        <f t="shared" si="5"/>
        <v>1</v>
      </c>
      <c r="AD33" s="77" t="s">
        <v>370</v>
      </c>
      <c r="AE33" s="1"/>
    </row>
    <row r="34" spans="1:31" ht="17.25" x14ac:dyDescent="0.3">
      <c r="A34" s="29">
        <v>29</v>
      </c>
      <c r="B34" s="29">
        <v>4450000</v>
      </c>
      <c r="C34" s="44" t="s">
        <v>46</v>
      </c>
      <c r="D34" s="27" t="s">
        <v>125</v>
      </c>
      <c r="E34" s="46"/>
      <c r="F34" s="3"/>
      <c r="G34" s="24" t="s">
        <v>154</v>
      </c>
      <c r="H34" s="3"/>
      <c r="I34" s="26" t="s">
        <v>326</v>
      </c>
      <c r="J34" s="24" t="s">
        <v>14</v>
      </c>
      <c r="K34" s="32">
        <v>39</v>
      </c>
      <c r="L34" s="2"/>
      <c r="M34" s="2"/>
      <c r="N34" s="2"/>
      <c r="O34" s="26" t="s">
        <v>336</v>
      </c>
      <c r="P34" s="25" t="s">
        <v>335</v>
      </c>
      <c r="Q34" s="26" t="s">
        <v>337</v>
      </c>
      <c r="R34" s="26" t="s">
        <v>369</v>
      </c>
      <c r="S34" s="38" t="s">
        <v>364</v>
      </c>
      <c r="T34" s="48" t="s">
        <v>340</v>
      </c>
      <c r="U34" s="70" t="s">
        <v>23</v>
      </c>
      <c r="V34" s="71" t="str">
        <f>VLOOKUP(U34,'작성방법 관련'!$B$1:$C$8,2)</f>
        <v>단순 미활용</v>
      </c>
      <c r="W34" s="64" t="s">
        <v>349</v>
      </c>
      <c r="X34" s="39" t="s">
        <v>340</v>
      </c>
      <c r="Z34" s="43" t="str">
        <f>VLOOKUP(P34,'작성방법 관련'!$E$1:$F$3,2)</f>
        <v>G</v>
      </c>
      <c r="AA34" s="43" t="str">
        <f t="shared" si="4"/>
        <v>G</v>
      </c>
      <c r="AB34" s="43" t="b">
        <f t="shared" si="5"/>
        <v>1</v>
      </c>
      <c r="AD34" s="77" t="s">
        <v>370</v>
      </c>
      <c r="AE34" s="1"/>
    </row>
    <row r="35" spans="1:31" ht="17.25" x14ac:dyDescent="0.3">
      <c r="A35" s="29">
        <v>30</v>
      </c>
      <c r="B35" s="29">
        <v>4450000</v>
      </c>
      <c r="C35" s="44" t="s">
        <v>46</v>
      </c>
      <c r="D35" s="27" t="s">
        <v>125</v>
      </c>
      <c r="E35" s="46"/>
      <c r="F35" s="3"/>
      <c r="G35" s="24" t="s">
        <v>155</v>
      </c>
      <c r="H35" s="3"/>
      <c r="I35" s="26" t="s">
        <v>326</v>
      </c>
      <c r="J35" s="24" t="s">
        <v>329</v>
      </c>
      <c r="K35" s="32">
        <v>214</v>
      </c>
      <c r="L35" s="2"/>
      <c r="M35" s="2"/>
      <c r="N35" s="2"/>
      <c r="O35" s="26" t="s">
        <v>336</v>
      </c>
      <c r="P35" s="25" t="s">
        <v>335</v>
      </c>
      <c r="Q35" s="26" t="s">
        <v>337</v>
      </c>
      <c r="R35" s="41" t="s">
        <v>336</v>
      </c>
      <c r="S35" s="40" t="s">
        <v>365</v>
      </c>
      <c r="T35" s="48"/>
      <c r="U35" s="70" t="s">
        <v>23</v>
      </c>
      <c r="V35" s="71" t="str">
        <f>VLOOKUP(U35,'작성방법 관련'!$B$1:$C$8,2)</f>
        <v>단순 미활용</v>
      </c>
      <c r="W35" s="64" t="s">
        <v>349</v>
      </c>
      <c r="X35" s="39" t="s">
        <v>350</v>
      </c>
      <c r="Z35" s="43" t="str">
        <f>VLOOKUP(P35,'작성방법 관련'!$E$1:$F$3,2)</f>
        <v>G</v>
      </c>
      <c r="AA35" s="43" t="str">
        <f t="shared" si="4"/>
        <v>G</v>
      </c>
      <c r="AB35" s="43" t="b">
        <f t="shared" si="5"/>
        <v>1</v>
      </c>
      <c r="AD35" s="77" t="s">
        <v>370</v>
      </c>
      <c r="AE35" s="1"/>
    </row>
    <row r="36" spans="1:31" ht="17.25" x14ac:dyDescent="0.3">
      <c r="A36" s="29">
        <v>31</v>
      </c>
      <c r="B36" s="29">
        <v>4450000</v>
      </c>
      <c r="C36" s="44" t="s">
        <v>46</v>
      </c>
      <c r="D36" s="27" t="s">
        <v>125</v>
      </c>
      <c r="E36" s="46"/>
      <c r="F36" s="3"/>
      <c r="G36" s="24" t="s">
        <v>156</v>
      </c>
      <c r="H36" s="3"/>
      <c r="I36" s="26" t="s">
        <v>326</v>
      </c>
      <c r="J36" s="24" t="s">
        <v>15</v>
      </c>
      <c r="K36" s="32">
        <v>175</v>
      </c>
      <c r="L36" s="2"/>
      <c r="M36" s="2"/>
      <c r="N36" s="2"/>
      <c r="O36" s="26" t="s">
        <v>336</v>
      </c>
      <c r="P36" s="25" t="s">
        <v>335</v>
      </c>
      <c r="Q36" s="26" t="s">
        <v>337</v>
      </c>
      <c r="R36" s="26" t="s">
        <v>369</v>
      </c>
      <c r="S36" s="38" t="s">
        <v>364</v>
      </c>
      <c r="T36" s="48" t="s">
        <v>339</v>
      </c>
      <c r="U36" s="70" t="s">
        <v>23</v>
      </c>
      <c r="V36" s="71" t="str">
        <f>VLOOKUP(U36,'작성방법 관련'!$B$1:$C$8,2)</f>
        <v>단순 미활용</v>
      </c>
      <c r="W36" s="65" t="s">
        <v>357</v>
      </c>
      <c r="X36" s="39" t="s">
        <v>368</v>
      </c>
      <c r="Z36" s="43" t="str">
        <f>VLOOKUP(P36,'작성방법 관련'!$E$1:$F$3,2)</f>
        <v>G</v>
      </c>
      <c r="AA36" s="43" t="str">
        <f t="shared" si="4"/>
        <v>G</v>
      </c>
      <c r="AB36" s="43" t="b">
        <f t="shared" si="5"/>
        <v>1</v>
      </c>
      <c r="AD36" s="77" t="s">
        <v>370</v>
      </c>
      <c r="AE36" s="1"/>
    </row>
    <row r="37" spans="1:31" ht="17.25" x14ac:dyDescent="0.3">
      <c r="A37" s="29">
        <v>32</v>
      </c>
      <c r="B37" s="29">
        <v>4450000</v>
      </c>
      <c r="C37" s="44" t="s">
        <v>46</v>
      </c>
      <c r="D37" s="27" t="s">
        <v>125</v>
      </c>
      <c r="E37" s="46"/>
      <c r="F37" s="3"/>
      <c r="G37" s="24" t="s">
        <v>157</v>
      </c>
      <c r="H37" s="3"/>
      <c r="I37" s="26" t="s">
        <v>326</v>
      </c>
      <c r="J37" s="24" t="s">
        <v>333</v>
      </c>
      <c r="K37" s="32">
        <v>153</v>
      </c>
      <c r="L37" s="2"/>
      <c r="M37" s="2"/>
      <c r="N37" s="2"/>
      <c r="O37" s="26" t="s">
        <v>336</v>
      </c>
      <c r="P37" s="25" t="s">
        <v>335</v>
      </c>
      <c r="Q37" s="26" t="s">
        <v>337</v>
      </c>
      <c r="R37" s="26" t="s">
        <v>369</v>
      </c>
      <c r="S37" s="38" t="s">
        <v>364</v>
      </c>
      <c r="T37" s="48" t="s">
        <v>340</v>
      </c>
      <c r="U37" s="70" t="s">
        <v>23</v>
      </c>
      <c r="V37" s="71" t="str">
        <f>VLOOKUP(U37,'작성방법 관련'!$B$1:$C$8,2)</f>
        <v>단순 미활용</v>
      </c>
      <c r="W37" s="64" t="s">
        <v>366</v>
      </c>
      <c r="X37" s="39" t="s">
        <v>367</v>
      </c>
      <c r="Z37" s="43" t="str">
        <f>VLOOKUP(P37,'작성방법 관련'!$E$1:$F$3,2)</f>
        <v>G</v>
      </c>
      <c r="AA37" s="43" t="str">
        <f t="shared" si="4"/>
        <v>G</v>
      </c>
      <c r="AB37" s="43" t="b">
        <f t="shared" si="5"/>
        <v>1</v>
      </c>
      <c r="AD37" s="77" t="s">
        <v>370</v>
      </c>
      <c r="AE37" s="1"/>
    </row>
    <row r="38" spans="1:31" ht="17.25" x14ac:dyDescent="0.3">
      <c r="A38" s="29">
        <v>33</v>
      </c>
      <c r="B38" s="29">
        <v>4450000</v>
      </c>
      <c r="C38" s="44" t="s">
        <v>46</v>
      </c>
      <c r="D38" s="27" t="s">
        <v>125</v>
      </c>
      <c r="E38" s="46"/>
      <c r="F38" s="3"/>
      <c r="G38" s="24" t="s">
        <v>158</v>
      </c>
      <c r="H38" s="3"/>
      <c r="I38" s="26" t="s">
        <v>326</v>
      </c>
      <c r="J38" s="24" t="s">
        <v>24</v>
      </c>
      <c r="K38" s="32">
        <v>99</v>
      </c>
      <c r="L38" s="2"/>
      <c r="M38" s="2"/>
      <c r="N38" s="2"/>
      <c r="O38" s="26" t="s">
        <v>336</v>
      </c>
      <c r="P38" s="25" t="s">
        <v>335</v>
      </c>
      <c r="Q38" s="26" t="s">
        <v>337</v>
      </c>
      <c r="R38" s="26" t="s">
        <v>369</v>
      </c>
      <c r="S38" s="38" t="s">
        <v>364</v>
      </c>
      <c r="T38" s="48" t="s">
        <v>341</v>
      </c>
      <c r="U38" s="70" t="s">
        <v>23</v>
      </c>
      <c r="V38" s="71" t="str">
        <f>VLOOKUP(U38,'작성방법 관련'!$B$1:$C$8,2)</f>
        <v>단순 미활용</v>
      </c>
      <c r="W38" s="64" t="s">
        <v>349</v>
      </c>
      <c r="X38" s="39" t="s">
        <v>346</v>
      </c>
      <c r="Z38" s="43" t="str">
        <f>VLOOKUP(P38,'작성방법 관련'!$E$1:$F$3,2)</f>
        <v>G</v>
      </c>
      <c r="AA38" s="43" t="str">
        <f t="shared" si="4"/>
        <v>G</v>
      </c>
      <c r="AB38" s="43" t="b">
        <f t="shared" si="5"/>
        <v>1</v>
      </c>
      <c r="AD38" s="77" t="s">
        <v>370</v>
      </c>
      <c r="AE38" s="1"/>
    </row>
    <row r="39" spans="1:31" ht="17.25" x14ac:dyDescent="0.3">
      <c r="A39" s="29">
        <v>34</v>
      </c>
      <c r="B39" s="29">
        <v>4450000</v>
      </c>
      <c r="C39" s="44" t="s">
        <v>46</v>
      </c>
      <c r="D39" s="27" t="s">
        <v>125</v>
      </c>
      <c r="E39" s="46"/>
      <c r="F39" s="3"/>
      <c r="G39" s="24" t="s">
        <v>159</v>
      </c>
      <c r="H39" s="3"/>
      <c r="I39" s="26" t="s">
        <v>326</v>
      </c>
      <c r="J39" s="24" t="s">
        <v>24</v>
      </c>
      <c r="K39" s="32">
        <v>111</v>
      </c>
      <c r="L39" s="2"/>
      <c r="M39" s="2"/>
      <c r="N39" s="2"/>
      <c r="O39" s="26" t="s">
        <v>336</v>
      </c>
      <c r="P39" s="25" t="s">
        <v>335</v>
      </c>
      <c r="Q39" s="26" t="s">
        <v>337</v>
      </c>
      <c r="R39" s="26" t="s">
        <v>369</v>
      </c>
      <c r="S39" s="38" t="s">
        <v>364</v>
      </c>
      <c r="T39" s="48" t="s">
        <v>339</v>
      </c>
      <c r="U39" s="70" t="s">
        <v>23</v>
      </c>
      <c r="V39" s="71" t="str">
        <f>VLOOKUP(U39,'작성방법 관련'!$B$1:$C$8,2)</f>
        <v>단순 미활용</v>
      </c>
      <c r="W39" s="65" t="s">
        <v>358</v>
      </c>
      <c r="X39" s="39" t="s">
        <v>368</v>
      </c>
      <c r="Z39" s="43" t="str">
        <f>VLOOKUP(P39,'작성방법 관련'!$E$1:$F$3,2)</f>
        <v>G</v>
      </c>
      <c r="AA39" s="43" t="str">
        <f t="shared" si="4"/>
        <v>G</v>
      </c>
      <c r="AB39" s="43" t="b">
        <f t="shared" si="5"/>
        <v>1</v>
      </c>
      <c r="AD39" s="77" t="s">
        <v>370</v>
      </c>
      <c r="AE39" s="1"/>
    </row>
    <row r="40" spans="1:31" ht="17.25" x14ac:dyDescent="0.3">
      <c r="A40" s="29">
        <v>35</v>
      </c>
      <c r="B40" s="29">
        <v>4450000</v>
      </c>
      <c r="C40" s="44" t="s">
        <v>46</v>
      </c>
      <c r="D40" s="27" t="s">
        <v>125</v>
      </c>
      <c r="E40" s="46"/>
      <c r="F40" s="3"/>
      <c r="G40" s="24" t="s">
        <v>160</v>
      </c>
      <c r="H40" s="3"/>
      <c r="I40" s="26" t="s">
        <v>326</v>
      </c>
      <c r="J40" s="24" t="s">
        <v>332</v>
      </c>
      <c r="K40" s="32">
        <v>177</v>
      </c>
      <c r="L40" s="2"/>
      <c r="M40" s="2"/>
      <c r="N40" s="2"/>
      <c r="O40" s="26" t="s">
        <v>336</v>
      </c>
      <c r="P40" s="25" t="s">
        <v>335</v>
      </c>
      <c r="Q40" s="26" t="s">
        <v>337</v>
      </c>
      <c r="R40" s="26" t="s">
        <v>369</v>
      </c>
      <c r="S40" s="38" t="s">
        <v>364</v>
      </c>
      <c r="T40" s="48" t="s">
        <v>339</v>
      </c>
      <c r="U40" s="70" t="s">
        <v>23</v>
      </c>
      <c r="V40" s="71" t="str">
        <f>VLOOKUP(U40,'작성방법 관련'!$B$1:$C$8,2)</f>
        <v>단순 미활용</v>
      </c>
      <c r="W40" s="65" t="s">
        <v>358</v>
      </c>
      <c r="X40" s="39" t="s">
        <v>368</v>
      </c>
      <c r="Z40" s="43" t="str">
        <f>VLOOKUP(P40,'작성방법 관련'!$E$1:$F$3,2)</f>
        <v>G</v>
      </c>
      <c r="AA40" s="43" t="str">
        <f t="shared" si="4"/>
        <v>G</v>
      </c>
      <c r="AB40" s="43" t="b">
        <f t="shared" si="5"/>
        <v>1</v>
      </c>
      <c r="AD40" s="77" t="s">
        <v>370</v>
      </c>
      <c r="AE40" s="1"/>
    </row>
    <row r="41" spans="1:31" ht="17.25" x14ac:dyDescent="0.3">
      <c r="A41" s="29">
        <v>36</v>
      </c>
      <c r="B41" s="29">
        <v>4450000</v>
      </c>
      <c r="C41" s="44" t="s">
        <v>46</v>
      </c>
      <c r="D41" s="27" t="s">
        <v>125</v>
      </c>
      <c r="E41" s="46"/>
      <c r="F41" s="3"/>
      <c r="G41" s="24" t="s">
        <v>161</v>
      </c>
      <c r="H41" s="3"/>
      <c r="I41" s="26" t="s">
        <v>326</v>
      </c>
      <c r="J41" s="24" t="s">
        <v>332</v>
      </c>
      <c r="K41" s="32">
        <v>170</v>
      </c>
      <c r="L41" s="2"/>
      <c r="M41" s="2"/>
      <c r="N41" s="2"/>
      <c r="O41" s="26" t="s">
        <v>336</v>
      </c>
      <c r="P41" s="25" t="s">
        <v>335</v>
      </c>
      <c r="Q41" s="26" t="s">
        <v>337</v>
      </c>
      <c r="R41" s="26" t="s">
        <v>369</v>
      </c>
      <c r="S41" s="38" t="s">
        <v>364</v>
      </c>
      <c r="T41" s="48" t="s">
        <v>339</v>
      </c>
      <c r="U41" s="70" t="s">
        <v>23</v>
      </c>
      <c r="V41" s="71" t="str">
        <f>VLOOKUP(U41,'작성방법 관련'!$B$1:$C$8,2)</f>
        <v>단순 미활용</v>
      </c>
      <c r="W41" s="65" t="s">
        <v>359</v>
      </c>
      <c r="X41" s="39" t="s">
        <v>368</v>
      </c>
      <c r="Z41" s="43" t="str">
        <f>VLOOKUP(P41,'작성방법 관련'!$E$1:$F$3,2)</f>
        <v>G</v>
      </c>
      <c r="AA41" s="43" t="str">
        <f t="shared" si="4"/>
        <v>G</v>
      </c>
      <c r="AB41" s="43" t="b">
        <f t="shared" si="5"/>
        <v>1</v>
      </c>
      <c r="AD41" s="77" t="s">
        <v>370</v>
      </c>
      <c r="AE41" s="1"/>
    </row>
    <row r="42" spans="1:31" ht="17.25" x14ac:dyDescent="0.3">
      <c r="A42" s="29">
        <v>37</v>
      </c>
      <c r="B42" s="29">
        <v>4450000</v>
      </c>
      <c r="C42" s="44" t="s">
        <v>46</v>
      </c>
      <c r="D42" s="27" t="s">
        <v>125</v>
      </c>
      <c r="E42" s="46"/>
      <c r="F42" s="3"/>
      <c r="G42" s="24" t="s">
        <v>162</v>
      </c>
      <c r="H42" s="3"/>
      <c r="I42" s="26" t="s">
        <v>326</v>
      </c>
      <c r="J42" s="24" t="s">
        <v>34</v>
      </c>
      <c r="K42" s="32">
        <v>38</v>
      </c>
      <c r="L42" s="2"/>
      <c r="M42" s="2"/>
      <c r="N42" s="2"/>
      <c r="O42" s="26" t="s">
        <v>336</v>
      </c>
      <c r="P42" s="25" t="s">
        <v>335</v>
      </c>
      <c r="Q42" s="26" t="s">
        <v>337</v>
      </c>
      <c r="R42" s="26" t="s">
        <v>369</v>
      </c>
      <c r="S42" s="38" t="s">
        <v>364</v>
      </c>
      <c r="T42" s="48" t="s">
        <v>339</v>
      </c>
      <c r="U42" s="70" t="s">
        <v>23</v>
      </c>
      <c r="V42" s="71" t="str">
        <f>VLOOKUP(U42,'작성방법 관련'!$B$1:$C$8,2)</f>
        <v>단순 미활용</v>
      </c>
      <c r="W42" s="64" t="s">
        <v>360</v>
      </c>
      <c r="X42" s="39" t="s">
        <v>368</v>
      </c>
      <c r="Z42" s="43" t="str">
        <f>VLOOKUP(P42,'작성방법 관련'!$E$1:$F$3,2)</f>
        <v>G</v>
      </c>
      <c r="AA42" s="43" t="str">
        <f t="shared" si="4"/>
        <v>G</v>
      </c>
      <c r="AB42" s="43" t="b">
        <f t="shared" si="5"/>
        <v>1</v>
      </c>
      <c r="AD42" s="77" t="s">
        <v>370</v>
      </c>
      <c r="AE42" s="1"/>
    </row>
    <row r="43" spans="1:31" ht="17.25" x14ac:dyDescent="0.3">
      <c r="A43" s="29">
        <v>38</v>
      </c>
      <c r="B43" s="29">
        <v>4450000</v>
      </c>
      <c r="C43" s="44" t="s">
        <v>46</v>
      </c>
      <c r="D43" s="27" t="s">
        <v>125</v>
      </c>
      <c r="E43" s="46"/>
      <c r="F43" s="3"/>
      <c r="G43" s="24" t="s">
        <v>163</v>
      </c>
      <c r="H43" s="3"/>
      <c r="I43" s="26" t="s">
        <v>326</v>
      </c>
      <c r="J43" s="24" t="s">
        <v>34</v>
      </c>
      <c r="K43" s="32">
        <v>14</v>
      </c>
      <c r="L43" s="2"/>
      <c r="M43" s="2"/>
      <c r="N43" s="2"/>
      <c r="O43" s="26" t="s">
        <v>336</v>
      </c>
      <c r="P43" s="25" t="s">
        <v>335</v>
      </c>
      <c r="Q43" s="26" t="s">
        <v>337</v>
      </c>
      <c r="R43" s="26" t="s">
        <v>369</v>
      </c>
      <c r="S43" s="38" t="s">
        <v>364</v>
      </c>
      <c r="T43" s="48" t="s">
        <v>339</v>
      </c>
      <c r="U43" s="70" t="s">
        <v>23</v>
      </c>
      <c r="V43" s="71" t="str">
        <f>VLOOKUP(U43,'작성방법 관련'!$B$1:$C$8,2)</f>
        <v>단순 미활용</v>
      </c>
      <c r="W43" s="64" t="s">
        <v>352</v>
      </c>
      <c r="X43" s="39" t="s">
        <v>368</v>
      </c>
      <c r="Z43" s="43" t="str">
        <f>VLOOKUP(P43,'작성방법 관련'!$E$1:$F$3,2)</f>
        <v>G</v>
      </c>
      <c r="AA43" s="43" t="str">
        <f t="shared" si="4"/>
        <v>G</v>
      </c>
      <c r="AB43" s="43" t="b">
        <f t="shared" si="5"/>
        <v>1</v>
      </c>
      <c r="AD43" s="77" t="s">
        <v>370</v>
      </c>
      <c r="AE43" s="1"/>
    </row>
    <row r="44" spans="1:31" ht="17.25" x14ac:dyDescent="0.3">
      <c r="A44" s="29">
        <v>39</v>
      </c>
      <c r="B44" s="29">
        <v>4450000</v>
      </c>
      <c r="C44" s="44" t="s">
        <v>46</v>
      </c>
      <c r="D44" s="27" t="s">
        <v>125</v>
      </c>
      <c r="E44" s="46"/>
      <c r="F44" s="3"/>
      <c r="G44" s="24" t="s">
        <v>164</v>
      </c>
      <c r="H44" s="3"/>
      <c r="I44" s="26" t="s">
        <v>326</v>
      </c>
      <c r="J44" s="24" t="s">
        <v>31</v>
      </c>
      <c r="K44" s="32">
        <v>873</v>
      </c>
      <c r="L44" s="2"/>
      <c r="M44" s="2"/>
      <c r="N44" s="2"/>
      <c r="O44" s="26" t="s">
        <v>336</v>
      </c>
      <c r="P44" s="25" t="s">
        <v>335</v>
      </c>
      <c r="Q44" s="26" t="s">
        <v>337</v>
      </c>
      <c r="R44" s="26" t="s">
        <v>369</v>
      </c>
      <c r="S44" s="38" t="s">
        <v>364</v>
      </c>
      <c r="T44" s="48" t="s">
        <v>342</v>
      </c>
      <c r="U44" s="70" t="s">
        <v>23</v>
      </c>
      <c r="V44" s="71" t="str">
        <f>VLOOKUP(U44,'작성방법 관련'!$B$1:$C$8,2)</f>
        <v>단순 미활용</v>
      </c>
      <c r="W44" s="64" t="s">
        <v>349</v>
      </c>
      <c r="X44" s="39" t="s">
        <v>346</v>
      </c>
      <c r="Z44" s="43" t="str">
        <f>VLOOKUP(P44,'작성방법 관련'!$E$1:$F$3,2)</f>
        <v>G</v>
      </c>
      <c r="AA44" s="43" t="str">
        <f t="shared" si="4"/>
        <v>G</v>
      </c>
      <c r="AB44" s="43" t="b">
        <f t="shared" si="5"/>
        <v>1</v>
      </c>
      <c r="AD44" s="77" t="s">
        <v>370</v>
      </c>
      <c r="AE44" s="1"/>
    </row>
    <row r="45" spans="1:31" ht="17.25" x14ac:dyDescent="0.3">
      <c r="A45" s="29">
        <v>40</v>
      </c>
      <c r="B45" s="29">
        <v>4450000</v>
      </c>
      <c r="C45" s="44" t="s">
        <v>46</v>
      </c>
      <c r="D45" s="27" t="s">
        <v>125</v>
      </c>
      <c r="E45" s="46"/>
      <c r="F45" s="3"/>
      <c r="G45" s="24" t="s">
        <v>165</v>
      </c>
      <c r="H45" s="3"/>
      <c r="I45" s="26" t="s">
        <v>326</v>
      </c>
      <c r="J45" s="24" t="s">
        <v>327</v>
      </c>
      <c r="K45" s="32">
        <v>2</v>
      </c>
      <c r="L45" s="2"/>
      <c r="M45" s="2"/>
      <c r="N45" s="2"/>
      <c r="O45" s="26" t="s">
        <v>336</v>
      </c>
      <c r="P45" s="25" t="s">
        <v>335</v>
      </c>
      <c r="Q45" s="26" t="s">
        <v>337</v>
      </c>
      <c r="R45" s="26" t="s">
        <v>369</v>
      </c>
      <c r="S45" s="38" t="s">
        <v>364</v>
      </c>
      <c r="T45" s="48" t="s">
        <v>339</v>
      </c>
      <c r="U45" s="70" t="s">
        <v>23</v>
      </c>
      <c r="V45" s="71" t="str">
        <f>VLOOKUP(U45,'작성방법 관련'!$B$1:$C$8,2)</f>
        <v>단순 미활용</v>
      </c>
      <c r="W45" s="64" t="s">
        <v>361</v>
      </c>
      <c r="X45" s="39" t="s">
        <v>346</v>
      </c>
      <c r="Z45" s="43" t="str">
        <f>VLOOKUP(P45,'작성방법 관련'!$E$1:$F$3,2)</f>
        <v>G</v>
      </c>
      <c r="AA45" s="43" t="str">
        <f t="shared" si="4"/>
        <v>G</v>
      </c>
      <c r="AB45" s="43" t="b">
        <f t="shared" si="5"/>
        <v>1</v>
      </c>
      <c r="AD45" s="77" t="s">
        <v>370</v>
      </c>
      <c r="AE45" s="1"/>
    </row>
    <row r="46" spans="1:31" ht="17.25" x14ac:dyDescent="0.3">
      <c r="A46" s="29">
        <v>41</v>
      </c>
      <c r="B46" s="29">
        <v>4450000</v>
      </c>
      <c r="C46" s="44" t="s">
        <v>46</v>
      </c>
      <c r="D46" s="27" t="s">
        <v>125</v>
      </c>
      <c r="E46" s="46"/>
      <c r="F46" s="3"/>
      <c r="G46" s="24" t="s">
        <v>166</v>
      </c>
      <c r="H46" s="3"/>
      <c r="I46" s="26" t="s">
        <v>326</v>
      </c>
      <c r="J46" s="24" t="s">
        <v>31</v>
      </c>
      <c r="K46" s="32">
        <v>2409</v>
      </c>
      <c r="L46" s="2"/>
      <c r="M46" s="2"/>
      <c r="N46" s="2"/>
      <c r="O46" s="26" t="s">
        <v>336</v>
      </c>
      <c r="P46" s="25" t="s">
        <v>335</v>
      </c>
      <c r="Q46" s="26" t="s">
        <v>337</v>
      </c>
      <c r="R46" s="26" t="s">
        <v>369</v>
      </c>
      <c r="S46" s="38" t="s">
        <v>364</v>
      </c>
      <c r="T46" s="48" t="s">
        <v>342</v>
      </c>
      <c r="U46" s="70" t="s">
        <v>23</v>
      </c>
      <c r="V46" s="71" t="str">
        <f>VLOOKUP(U46,'작성방법 관련'!$B$1:$C$8,2)</f>
        <v>단순 미활용</v>
      </c>
      <c r="W46" s="64" t="s">
        <v>349</v>
      </c>
      <c r="X46" s="39" t="s">
        <v>346</v>
      </c>
      <c r="Z46" s="43" t="str">
        <f>VLOOKUP(P46,'작성방법 관련'!$E$1:$F$3,2)</f>
        <v>G</v>
      </c>
      <c r="AA46" s="43" t="str">
        <f t="shared" si="4"/>
        <v>G</v>
      </c>
      <c r="AB46" s="43" t="b">
        <f t="shared" si="5"/>
        <v>1</v>
      </c>
      <c r="AD46" s="77" t="s">
        <v>370</v>
      </c>
      <c r="AE46" s="1"/>
    </row>
    <row r="47" spans="1:31" ht="17.25" x14ac:dyDescent="0.3">
      <c r="A47" s="29">
        <v>42</v>
      </c>
      <c r="B47" s="29">
        <v>4450000</v>
      </c>
      <c r="C47" s="44" t="s">
        <v>46</v>
      </c>
      <c r="D47" s="27" t="s">
        <v>125</v>
      </c>
      <c r="E47" s="46"/>
      <c r="F47" s="3"/>
      <c r="G47" s="24" t="s">
        <v>167</v>
      </c>
      <c r="H47" s="3"/>
      <c r="I47" s="26" t="s">
        <v>326</v>
      </c>
      <c r="J47" s="24" t="s">
        <v>31</v>
      </c>
      <c r="K47" s="32">
        <v>585</v>
      </c>
      <c r="L47" s="2"/>
      <c r="M47" s="2"/>
      <c r="N47" s="2"/>
      <c r="O47" s="26" t="s">
        <v>336</v>
      </c>
      <c r="P47" s="25" t="s">
        <v>335</v>
      </c>
      <c r="Q47" s="26" t="s">
        <v>337</v>
      </c>
      <c r="R47" s="26" t="s">
        <v>369</v>
      </c>
      <c r="S47" s="38" t="s">
        <v>364</v>
      </c>
      <c r="T47" s="48" t="s">
        <v>342</v>
      </c>
      <c r="U47" s="70" t="s">
        <v>23</v>
      </c>
      <c r="V47" s="71" t="str">
        <f>VLOOKUP(U47,'작성방법 관련'!$B$1:$C$8,2)</f>
        <v>단순 미활용</v>
      </c>
      <c r="W47" s="64" t="s">
        <v>349</v>
      </c>
      <c r="X47" s="39" t="s">
        <v>346</v>
      </c>
      <c r="Z47" s="43" t="str">
        <f>VLOOKUP(P47,'작성방법 관련'!$E$1:$F$3,2)</f>
        <v>G</v>
      </c>
      <c r="AA47" s="43" t="str">
        <f t="shared" si="4"/>
        <v>G</v>
      </c>
      <c r="AB47" s="43" t="b">
        <f t="shared" si="5"/>
        <v>1</v>
      </c>
      <c r="AD47" s="77" t="s">
        <v>370</v>
      </c>
      <c r="AE47" s="1"/>
    </row>
    <row r="48" spans="1:31" ht="17.25" x14ac:dyDescent="0.3">
      <c r="A48" s="29">
        <v>43</v>
      </c>
      <c r="B48" s="29">
        <v>4450000</v>
      </c>
      <c r="C48" s="44" t="s">
        <v>46</v>
      </c>
      <c r="D48" s="27" t="s">
        <v>125</v>
      </c>
      <c r="E48" s="46"/>
      <c r="F48" s="3"/>
      <c r="G48" s="24" t="s">
        <v>168</v>
      </c>
      <c r="H48" s="3"/>
      <c r="I48" s="26" t="s">
        <v>326</v>
      </c>
      <c r="J48" s="24" t="s">
        <v>31</v>
      </c>
      <c r="K48" s="32">
        <v>456</v>
      </c>
      <c r="L48" s="2"/>
      <c r="M48" s="2"/>
      <c r="N48" s="2"/>
      <c r="O48" s="26" t="s">
        <v>336</v>
      </c>
      <c r="P48" s="25" t="s">
        <v>335</v>
      </c>
      <c r="Q48" s="26" t="s">
        <v>337</v>
      </c>
      <c r="R48" s="26" t="s">
        <v>369</v>
      </c>
      <c r="S48" s="38" t="s">
        <v>364</v>
      </c>
      <c r="T48" s="48" t="s">
        <v>342</v>
      </c>
      <c r="U48" s="70" t="s">
        <v>23</v>
      </c>
      <c r="V48" s="71" t="str">
        <f>VLOOKUP(U48,'작성방법 관련'!$B$1:$C$8,2)</f>
        <v>단순 미활용</v>
      </c>
      <c r="W48" s="64" t="s">
        <v>349</v>
      </c>
      <c r="X48" s="39" t="s">
        <v>346</v>
      </c>
      <c r="Z48" s="43" t="str">
        <f>VLOOKUP(P48,'작성방법 관련'!$E$1:$F$3,2)</f>
        <v>G</v>
      </c>
      <c r="AA48" s="43" t="str">
        <f t="shared" si="4"/>
        <v>G</v>
      </c>
      <c r="AB48" s="43" t="b">
        <f t="shared" si="5"/>
        <v>1</v>
      </c>
      <c r="AD48" s="77" t="s">
        <v>370</v>
      </c>
      <c r="AE48" s="1"/>
    </row>
    <row r="49" spans="1:31" ht="17.25" x14ac:dyDescent="0.3">
      <c r="A49" s="29">
        <v>44</v>
      </c>
      <c r="B49" s="29">
        <v>4450000</v>
      </c>
      <c r="C49" s="44" t="s">
        <v>46</v>
      </c>
      <c r="D49" s="27" t="s">
        <v>125</v>
      </c>
      <c r="E49" s="46"/>
      <c r="F49" s="3"/>
      <c r="G49" s="24" t="s">
        <v>169</v>
      </c>
      <c r="H49" s="3"/>
      <c r="I49" s="26" t="s">
        <v>326</v>
      </c>
      <c r="J49" s="24" t="s">
        <v>31</v>
      </c>
      <c r="K49" s="32">
        <v>526</v>
      </c>
      <c r="L49" s="2"/>
      <c r="M49" s="2"/>
      <c r="N49" s="2"/>
      <c r="O49" s="26" t="s">
        <v>336</v>
      </c>
      <c r="P49" s="25" t="s">
        <v>335</v>
      </c>
      <c r="Q49" s="26" t="s">
        <v>337</v>
      </c>
      <c r="R49" s="26" t="s">
        <v>369</v>
      </c>
      <c r="S49" s="38" t="s">
        <v>364</v>
      </c>
      <c r="T49" s="48" t="s">
        <v>342</v>
      </c>
      <c r="U49" s="70" t="s">
        <v>23</v>
      </c>
      <c r="V49" s="71" t="str">
        <f>VLOOKUP(U49,'작성방법 관련'!$B$1:$C$8,2)</f>
        <v>단순 미활용</v>
      </c>
      <c r="W49" s="64" t="s">
        <v>349</v>
      </c>
      <c r="X49" s="39" t="s">
        <v>346</v>
      </c>
      <c r="Z49" s="43" t="str">
        <f>VLOOKUP(P49,'작성방법 관련'!$E$1:$F$3,2)</f>
        <v>G</v>
      </c>
      <c r="AA49" s="43" t="str">
        <f t="shared" si="4"/>
        <v>G</v>
      </c>
      <c r="AB49" s="43" t="b">
        <f t="shared" si="5"/>
        <v>1</v>
      </c>
      <c r="AD49" s="77" t="s">
        <v>370</v>
      </c>
      <c r="AE49" s="1"/>
    </row>
    <row r="50" spans="1:31" ht="17.25" x14ac:dyDescent="0.3">
      <c r="A50" s="29">
        <v>45</v>
      </c>
      <c r="B50" s="29">
        <v>4450000</v>
      </c>
      <c r="C50" s="44" t="s">
        <v>46</v>
      </c>
      <c r="D50" s="27" t="s">
        <v>125</v>
      </c>
      <c r="E50" s="46"/>
      <c r="F50" s="3"/>
      <c r="G50" s="24" t="s">
        <v>170</v>
      </c>
      <c r="H50" s="3"/>
      <c r="I50" s="26" t="s">
        <v>326</v>
      </c>
      <c r="J50" s="24" t="s">
        <v>31</v>
      </c>
      <c r="K50" s="32">
        <v>486</v>
      </c>
      <c r="L50" s="2"/>
      <c r="M50" s="2"/>
      <c r="N50" s="2"/>
      <c r="O50" s="26" t="s">
        <v>336</v>
      </c>
      <c r="P50" s="25" t="s">
        <v>335</v>
      </c>
      <c r="Q50" s="26" t="s">
        <v>337</v>
      </c>
      <c r="R50" s="26" t="s">
        <v>369</v>
      </c>
      <c r="S50" s="38" t="s">
        <v>364</v>
      </c>
      <c r="T50" s="48" t="s">
        <v>342</v>
      </c>
      <c r="U50" s="70" t="s">
        <v>23</v>
      </c>
      <c r="V50" s="71" t="str">
        <f>VLOOKUP(U50,'작성방법 관련'!$B$1:$C$8,2)</f>
        <v>단순 미활용</v>
      </c>
      <c r="W50" s="64" t="s">
        <v>349</v>
      </c>
      <c r="X50" s="39" t="s">
        <v>346</v>
      </c>
      <c r="Z50" s="43" t="str">
        <f>VLOOKUP(P50,'작성방법 관련'!$E$1:$F$3,2)</f>
        <v>G</v>
      </c>
      <c r="AA50" s="43" t="str">
        <f t="shared" si="4"/>
        <v>G</v>
      </c>
      <c r="AB50" s="43" t="b">
        <f t="shared" si="5"/>
        <v>1</v>
      </c>
      <c r="AD50" s="77" t="s">
        <v>370</v>
      </c>
      <c r="AE50" s="1"/>
    </row>
    <row r="51" spans="1:31" ht="17.25" x14ac:dyDescent="0.3">
      <c r="A51" s="29">
        <v>46</v>
      </c>
      <c r="B51" s="29">
        <v>4450000</v>
      </c>
      <c r="C51" s="44" t="s">
        <v>46</v>
      </c>
      <c r="D51" s="27" t="s">
        <v>125</v>
      </c>
      <c r="E51" s="46"/>
      <c r="F51" s="3"/>
      <c r="G51" s="24" t="s">
        <v>171</v>
      </c>
      <c r="H51" s="3"/>
      <c r="I51" s="26" t="s">
        <v>326</v>
      </c>
      <c r="J51" s="24" t="s">
        <v>31</v>
      </c>
      <c r="K51" s="32">
        <v>565</v>
      </c>
      <c r="L51" s="2"/>
      <c r="M51" s="2"/>
      <c r="N51" s="2"/>
      <c r="O51" s="26" t="s">
        <v>336</v>
      </c>
      <c r="P51" s="25" t="s">
        <v>335</v>
      </c>
      <c r="Q51" s="26" t="s">
        <v>337</v>
      </c>
      <c r="R51" s="26" t="s">
        <v>369</v>
      </c>
      <c r="S51" s="38" t="s">
        <v>364</v>
      </c>
      <c r="T51" s="48" t="s">
        <v>342</v>
      </c>
      <c r="U51" s="70" t="s">
        <v>23</v>
      </c>
      <c r="V51" s="71" t="str">
        <f>VLOOKUP(U51,'작성방법 관련'!$B$1:$C$8,2)</f>
        <v>단순 미활용</v>
      </c>
      <c r="W51" s="64" t="s">
        <v>349</v>
      </c>
      <c r="X51" s="39" t="s">
        <v>346</v>
      </c>
      <c r="Z51" s="43" t="str">
        <f>VLOOKUP(P51,'작성방법 관련'!$E$1:$F$3,2)</f>
        <v>G</v>
      </c>
      <c r="AA51" s="43" t="str">
        <f t="shared" si="4"/>
        <v>G</v>
      </c>
      <c r="AB51" s="43" t="b">
        <f t="shared" si="5"/>
        <v>1</v>
      </c>
      <c r="AD51" s="77" t="s">
        <v>370</v>
      </c>
      <c r="AE51" s="1"/>
    </row>
    <row r="52" spans="1:31" ht="17.25" x14ac:dyDescent="0.3">
      <c r="A52" s="29">
        <v>47</v>
      </c>
      <c r="B52" s="29">
        <v>4450000</v>
      </c>
      <c r="C52" s="44" t="s">
        <v>46</v>
      </c>
      <c r="D52" s="27" t="s">
        <v>125</v>
      </c>
      <c r="E52" s="46"/>
      <c r="F52" s="3"/>
      <c r="G52" s="24" t="s">
        <v>172</v>
      </c>
      <c r="H52" s="3"/>
      <c r="I52" s="26" t="s">
        <v>326</v>
      </c>
      <c r="J52" s="24" t="s">
        <v>24</v>
      </c>
      <c r="K52" s="32">
        <v>93</v>
      </c>
      <c r="L52" s="2"/>
      <c r="M52" s="2"/>
      <c r="N52" s="2"/>
      <c r="O52" s="26" t="s">
        <v>336</v>
      </c>
      <c r="P52" s="25" t="s">
        <v>335</v>
      </c>
      <c r="Q52" s="26" t="s">
        <v>337</v>
      </c>
      <c r="R52" s="26" t="s">
        <v>369</v>
      </c>
      <c r="S52" s="38" t="s">
        <v>364</v>
      </c>
      <c r="T52" s="48" t="s">
        <v>343</v>
      </c>
      <c r="U52" s="70" t="s">
        <v>23</v>
      </c>
      <c r="V52" s="71" t="str">
        <f>VLOOKUP(U52,'작성방법 관련'!$B$1:$C$8,2)</f>
        <v>단순 미활용</v>
      </c>
      <c r="W52" s="64" t="s">
        <v>349</v>
      </c>
      <c r="X52" s="39" t="s">
        <v>346</v>
      </c>
      <c r="Z52" s="43" t="str">
        <f>VLOOKUP(P52,'작성방법 관련'!$E$1:$F$3,2)</f>
        <v>G</v>
      </c>
      <c r="AA52" s="43" t="str">
        <f t="shared" si="4"/>
        <v>G</v>
      </c>
      <c r="AB52" s="43" t="b">
        <f t="shared" si="5"/>
        <v>1</v>
      </c>
      <c r="AD52" s="77" t="s">
        <v>370</v>
      </c>
      <c r="AE52" s="1"/>
    </row>
    <row r="53" spans="1:31" ht="17.25" x14ac:dyDescent="0.3">
      <c r="A53" s="29">
        <v>48</v>
      </c>
      <c r="B53" s="29">
        <v>4450000</v>
      </c>
      <c r="C53" s="44" t="s">
        <v>46</v>
      </c>
      <c r="D53" s="27" t="s">
        <v>125</v>
      </c>
      <c r="E53" s="46"/>
      <c r="F53" s="3"/>
      <c r="G53" s="24" t="s">
        <v>173</v>
      </c>
      <c r="H53" s="3"/>
      <c r="I53" s="26" t="s">
        <v>326</v>
      </c>
      <c r="J53" s="24" t="s">
        <v>24</v>
      </c>
      <c r="K53" s="32">
        <v>162</v>
      </c>
      <c r="L53" s="2"/>
      <c r="M53" s="2"/>
      <c r="N53" s="2"/>
      <c r="O53" s="26" t="s">
        <v>336</v>
      </c>
      <c r="P53" s="25" t="s">
        <v>335</v>
      </c>
      <c r="Q53" s="26" t="s">
        <v>337</v>
      </c>
      <c r="R53" s="26" t="s">
        <v>369</v>
      </c>
      <c r="S53" s="38" t="s">
        <v>364</v>
      </c>
      <c r="T53" s="48" t="s">
        <v>343</v>
      </c>
      <c r="U53" s="70" t="s">
        <v>23</v>
      </c>
      <c r="V53" s="71" t="str">
        <f>VLOOKUP(U53,'작성방법 관련'!$B$1:$C$8,2)</f>
        <v>단순 미활용</v>
      </c>
      <c r="W53" s="64" t="s">
        <v>349</v>
      </c>
      <c r="X53" s="39" t="s">
        <v>346</v>
      </c>
      <c r="Z53" s="43" t="str">
        <f>VLOOKUP(P53,'작성방법 관련'!$E$1:$F$3,2)</f>
        <v>G</v>
      </c>
      <c r="AA53" s="43" t="str">
        <f t="shared" si="4"/>
        <v>G</v>
      </c>
      <c r="AB53" s="43" t="b">
        <f t="shared" si="5"/>
        <v>1</v>
      </c>
      <c r="AD53" s="77" t="s">
        <v>370</v>
      </c>
      <c r="AE53" s="1"/>
    </row>
    <row r="54" spans="1:31" ht="17.25" x14ac:dyDescent="0.3">
      <c r="A54" s="29">
        <v>49</v>
      </c>
      <c r="B54" s="29">
        <v>4450000</v>
      </c>
      <c r="C54" s="44" t="s">
        <v>46</v>
      </c>
      <c r="D54" s="27" t="s">
        <v>125</v>
      </c>
      <c r="E54" s="46"/>
      <c r="F54" s="3"/>
      <c r="G54" s="24" t="s">
        <v>174</v>
      </c>
      <c r="H54" s="3"/>
      <c r="I54" s="26" t="s">
        <v>326</v>
      </c>
      <c r="J54" s="24" t="s">
        <v>24</v>
      </c>
      <c r="K54" s="32">
        <v>298</v>
      </c>
      <c r="L54" s="2"/>
      <c r="M54" s="2"/>
      <c r="N54" s="2"/>
      <c r="O54" s="26" t="s">
        <v>336</v>
      </c>
      <c r="P54" s="25" t="s">
        <v>335</v>
      </c>
      <c r="Q54" s="26" t="s">
        <v>337</v>
      </c>
      <c r="R54" s="26" t="s">
        <v>369</v>
      </c>
      <c r="S54" s="38" t="s">
        <v>364</v>
      </c>
      <c r="T54" s="48" t="s">
        <v>343</v>
      </c>
      <c r="U54" s="70" t="s">
        <v>23</v>
      </c>
      <c r="V54" s="71" t="str">
        <f>VLOOKUP(U54,'작성방법 관련'!$B$1:$C$8,2)</f>
        <v>단순 미활용</v>
      </c>
      <c r="W54" s="64" t="s">
        <v>349</v>
      </c>
      <c r="X54" s="39" t="s">
        <v>346</v>
      </c>
      <c r="Z54" s="43" t="str">
        <f>VLOOKUP(P54,'작성방법 관련'!$E$1:$F$3,2)</f>
        <v>G</v>
      </c>
      <c r="AA54" s="43" t="str">
        <f t="shared" ref="AA54:AA113" si="6">LEFT(U54,1)</f>
        <v>G</v>
      </c>
      <c r="AB54" s="43" t="b">
        <f t="shared" ref="AB54:AB113" si="7">EXACT(Z54,AA54)</f>
        <v>1</v>
      </c>
      <c r="AD54" s="77" t="s">
        <v>370</v>
      </c>
      <c r="AE54" s="1"/>
    </row>
    <row r="55" spans="1:31" ht="17.25" x14ac:dyDescent="0.3">
      <c r="A55" s="29">
        <v>50</v>
      </c>
      <c r="B55" s="29">
        <v>4450000</v>
      </c>
      <c r="C55" s="44" t="s">
        <v>46</v>
      </c>
      <c r="D55" s="27" t="s">
        <v>125</v>
      </c>
      <c r="E55" s="46"/>
      <c r="F55" s="3"/>
      <c r="G55" s="24" t="s">
        <v>175</v>
      </c>
      <c r="H55" s="3"/>
      <c r="I55" s="26" t="s">
        <v>326</v>
      </c>
      <c r="J55" s="24" t="s">
        <v>24</v>
      </c>
      <c r="K55" s="32">
        <v>169</v>
      </c>
      <c r="L55" s="2"/>
      <c r="M55" s="2"/>
      <c r="N55" s="2"/>
      <c r="O55" s="26" t="s">
        <v>336</v>
      </c>
      <c r="P55" s="25" t="s">
        <v>335</v>
      </c>
      <c r="Q55" s="26" t="s">
        <v>337</v>
      </c>
      <c r="R55" s="26" t="s">
        <v>369</v>
      </c>
      <c r="S55" s="38" t="s">
        <v>364</v>
      </c>
      <c r="T55" s="48" t="s">
        <v>343</v>
      </c>
      <c r="U55" s="70" t="s">
        <v>23</v>
      </c>
      <c r="V55" s="71" t="str">
        <f>VLOOKUP(U55,'작성방법 관련'!$B$1:$C$8,2)</f>
        <v>단순 미활용</v>
      </c>
      <c r="W55" s="64" t="s">
        <v>349</v>
      </c>
      <c r="X55" s="39" t="s">
        <v>346</v>
      </c>
      <c r="Z55" s="43" t="str">
        <f>VLOOKUP(P55,'작성방법 관련'!$E$1:$F$3,2)</f>
        <v>G</v>
      </c>
      <c r="AA55" s="43" t="str">
        <f t="shared" si="6"/>
        <v>G</v>
      </c>
      <c r="AB55" s="43" t="b">
        <f t="shared" si="7"/>
        <v>1</v>
      </c>
      <c r="AD55" s="77" t="s">
        <v>370</v>
      </c>
      <c r="AE55" s="1"/>
    </row>
    <row r="56" spans="1:31" ht="17.25" x14ac:dyDescent="0.3">
      <c r="A56" s="29">
        <v>51</v>
      </c>
      <c r="B56" s="29">
        <v>4450000</v>
      </c>
      <c r="C56" s="44" t="s">
        <v>46</v>
      </c>
      <c r="D56" s="27" t="s">
        <v>125</v>
      </c>
      <c r="E56" s="46"/>
      <c r="F56" s="3"/>
      <c r="G56" s="24" t="s">
        <v>176</v>
      </c>
      <c r="H56" s="3"/>
      <c r="I56" s="26" t="s">
        <v>326</v>
      </c>
      <c r="J56" s="24" t="s">
        <v>24</v>
      </c>
      <c r="K56" s="32">
        <v>397</v>
      </c>
      <c r="L56" s="2"/>
      <c r="M56" s="2"/>
      <c r="N56" s="2"/>
      <c r="O56" s="26" t="s">
        <v>336</v>
      </c>
      <c r="P56" s="25" t="s">
        <v>335</v>
      </c>
      <c r="Q56" s="26" t="s">
        <v>337</v>
      </c>
      <c r="R56" s="26" t="s">
        <v>369</v>
      </c>
      <c r="S56" s="38" t="s">
        <v>364</v>
      </c>
      <c r="T56" s="48" t="s">
        <v>343</v>
      </c>
      <c r="U56" s="70" t="s">
        <v>23</v>
      </c>
      <c r="V56" s="71" t="str">
        <f>VLOOKUP(U56,'작성방법 관련'!$B$1:$C$8,2)</f>
        <v>단순 미활용</v>
      </c>
      <c r="W56" s="64" t="s">
        <v>349</v>
      </c>
      <c r="X56" s="39" t="s">
        <v>346</v>
      </c>
      <c r="Z56" s="43" t="str">
        <f>VLOOKUP(P56,'작성방법 관련'!$E$1:$F$3,2)</f>
        <v>G</v>
      </c>
      <c r="AA56" s="43" t="str">
        <f t="shared" si="6"/>
        <v>G</v>
      </c>
      <c r="AB56" s="43" t="b">
        <f t="shared" si="7"/>
        <v>1</v>
      </c>
      <c r="AD56" s="77" t="s">
        <v>370</v>
      </c>
      <c r="AE56" s="1"/>
    </row>
    <row r="57" spans="1:31" ht="17.25" x14ac:dyDescent="0.3">
      <c r="A57" s="29">
        <v>52</v>
      </c>
      <c r="B57" s="29">
        <v>4450000</v>
      </c>
      <c r="C57" s="44" t="s">
        <v>46</v>
      </c>
      <c r="D57" s="27" t="s">
        <v>125</v>
      </c>
      <c r="E57" s="46"/>
      <c r="F57" s="3"/>
      <c r="G57" s="25" t="s">
        <v>177</v>
      </c>
      <c r="H57" s="3"/>
      <c r="I57" s="26" t="s">
        <v>326</v>
      </c>
      <c r="J57" s="25" t="s">
        <v>24</v>
      </c>
      <c r="K57" s="36">
        <v>1577</v>
      </c>
      <c r="L57" s="2"/>
      <c r="M57" s="2"/>
      <c r="N57" s="2"/>
      <c r="O57" s="26" t="s">
        <v>336</v>
      </c>
      <c r="P57" s="25" t="s">
        <v>335</v>
      </c>
      <c r="Q57" s="26" t="s">
        <v>337</v>
      </c>
      <c r="R57" s="26" t="s">
        <v>369</v>
      </c>
      <c r="S57" s="38" t="s">
        <v>364</v>
      </c>
      <c r="T57" s="48" t="s">
        <v>343</v>
      </c>
      <c r="U57" s="70" t="s">
        <v>23</v>
      </c>
      <c r="V57" s="71" t="str">
        <f>VLOOKUP(U57,'작성방법 관련'!$B$1:$C$8,2)</f>
        <v>단순 미활용</v>
      </c>
      <c r="W57" s="64" t="s">
        <v>349</v>
      </c>
      <c r="X57" s="39" t="s">
        <v>346</v>
      </c>
      <c r="Z57" s="43" t="str">
        <f>VLOOKUP(P57,'작성방법 관련'!$E$1:$F$3,2)</f>
        <v>G</v>
      </c>
      <c r="AA57" s="43" t="str">
        <f t="shared" si="6"/>
        <v>G</v>
      </c>
      <c r="AB57" s="43" t="b">
        <f t="shared" si="7"/>
        <v>1</v>
      </c>
      <c r="AD57" s="77" t="s">
        <v>370</v>
      </c>
      <c r="AE57" s="1"/>
    </row>
    <row r="58" spans="1:31" ht="17.25" x14ac:dyDescent="0.3">
      <c r="A58" s="29">
        <v>53</v>
      </c>
      <c r="B58" s="29">
        <v>4450000</v>
      </c>
      <c r="C58" s="44" t="s">
        <v>46</v>
      </c>
      <c r="D58" s="27" t="s">
        <v>125</v>
      </c>
      <c r="E58" s="46"/>
      <c r="F58" s="3"/>
      <c r="G58" s="25" t="s">
        <v>178</v>
      </c>
      <c r="H58" s="3"/>
      <c r="I58" s="26" t="s">
        <v>326</v>
      </c>
      <c r="J58" s="25" t="s">
        <v>24</v>
      </c>
      <c r="K58" s="36">
        <v>1349</v>
      </c>
      <c r="L58" s="2"/>
      <c r="M58" s="2"/>
      <c r="N58" s="2"/>
      <c r="O58" s="26" t="s">
        <v>336</v>
      </c>
      <c r="P58" s="25" t="s">
        <v>335</v>
      </c>
      <c r="Q58" s="26" t="s">
        <v>337</v>
      </c>
      <c r="R58" s="26" t="s">
        <v>369</v>
      </c>
      <c r="S58" s="38" t="s">
        <v>364</v>
      </c>
      <c r="T58" s="48" t="s">
        <v>343</v>
      </c>
      <c r="U58" s="70" t="s">
        <v>23</v>
      </c>
      <c r="V58" s="71" t="str">
        <f>VLOOKUP(U58,'작성방법 관련'!$B$1:$C$8,2)</f>
        <v>단순 미활용</v>
      </c>
      <c r="W58" s="64" t="s">
        <v>349</v>
      </c>
      <c r="X58" s="39" t="s">
        <v>346</v>
      </c>
      <c r="Z58" s="43" t="str">
        <f>VLOOKUP(P58,'작성방법 관련'!$E$1:$F$3,2)</f>
        <v>G</v>
      </c>
      <c r="AA58" s="43" t="str">
        <f t="shared" si="6"/>
        <v>G</v>
      </c>
      <c r="AB58" s="43" t="b">
        <f t="shared" si="7"/>
        <v>1</v>
      </c>
      <c r="AD58" s="77" t="s">
        <v>370</v>
      </c>
      <c r="AE58" s="1"/>
    </row>
    <row r="59" spans="1:31" ht="17.25" x14ac:dyDescent="0.3">
      <c r="A59" s="29">
        <v>54</v>
      </c>
      <c r="B59" s="29">
        <v>4450000</v>
      </c>
      <c r="C59" s="44" t="s">
        <v>46</v>
      </c>
      <c r="D59" s="27" t="s">
        <v>125</v>
      </c>
      <c r="E59" s="46"/>
      <c r="F59" s="3"/>
      <c r="G59" s="24" t="s">
        <v>179</v>
      </c>
      <c r="H59" s="3"/>
      <c r="I59" s="26" t="s">
        <v>326</v>
      </c>
      <c r="J59" s="25" t="s">
        <v>24</v>
      </c>
      <c r="K59" s="36">
        <v>982</v>
      </c>
      <c r="L59" s="2"/>
      <c r="M59" s="2"/>
      <c r="N59" s="2"/>
      <c r="O59" s="26" t="s">
        <v>336</v>
      </c>
      <c r="P59" s="25" t="s">
        <v>335</v>
      </c>
      <c r="Q59" s="26" t="s">
        <v>337</v>
      </c>
      <c r="R59" s="26" t="s">
        <v>369</v>
      </c>
      <c r="S59" s="38" t="s">
        <v>364</v>
      </c>
      <c r="T59" s="48" t="s">
        <v>343</v>
      </c>
      <c r="U59" s="70" t="s">
        <v>23</v>
      </c>
      <c r="V59" s="71" t="str">
        <f>VLOOKUP(U59,'작성방법 관련'!$B$1:$C$8,2)</f>
        <v>단순 미활용</v>
      </c>
      <c r="W59" s="64" t="s">
        <v>349</v>
      </c>
      <c r="X59" s="39" t="s">
        <v>346</v>
      </c>
      <c r="Z59" s="43" t="str">
        <f>VLOOKUP(P59,'작성방법 관련'!$E$1:$F$3,2)</f>
        <v>G</v>
      </c>
      <c r="AA59" s="43" t="str">
        <f t="shared" si="6"/>
        <v>G</v>
      </c>
      <c r="AB59" s="43" t="b">
        <f t="shared" si="7"/>
        <v>1</v>
      </c>
      <c r="AD59" s="77" t="s">
        <v>370</v>
      </c>
      <c r="AE59" s="1"/>
    </row>
    <row r="60" spans="1:31" ht="17.25" x14ac:dyDescent="0.3">
      <c r="A60" s="29">
        <v>55</v>
      </c>
      <c r="B60" s="29">
        <v>4450000</v>
      </c>
      <c r="C60" s="44" t="s">
        <v>46</v>
      </c>
      <c r="D60" s="27" t="s">
        <v>125</v>
      </c>
      <c r="E60" s="46"/>
      <c r="F60" s="3"/>
      <c r="G60" s="25" t="s">
        <v>180</v>
      </c>
      <c r="H60" s="3"/>
      <c r="I60" s="26" t="s">
        <v>326</v>
      </c>
      <c r="J60" s="25" t="s">
        <v>24</v>
      </c>
      <c r="K60" s="36">
        <v>555</v>
      </c>
      <c r="L60" s="2"/>
      <c r="M60" s="2"/>
      <c r="N60" s="2"/>
      <c r="O60" s="26" t="s">
        <v>336</v>
      </c>
      <c r="P60" s="25" t="s">
        <v>335</v>
      </c>
      <c r="Q60" s="26" t="s">
        <v>337</v>
      </c>
      <c r="R60" s="26" t="s">
        <v>369</v>
      </c>
      <c r="S60" s="38" t="s">
        <v>364</v>
      </c>
      <c r="T60" s="48" t="s">
        <v>343</v>
      </c>
      <c r="U60" s="70" t="s">
        <v>23</v>
      </c>
      <c r="V60" s="71" t="str">
        <f>VLOOKUP(U60,'작성방법 관련'!$B$1:$C$8,2)</f>
        <v>단순 미활용</v>
      </c>
      <c r="W60" s="64" t="s">
        <v>349</v>
      </c>
      <c r="X60" s="39" t="s">
        <v>346</v>
      </c>
      <c r="Z60" s="43" t="str">
        <f>VLOOKUP(P60,'작성방법 관련'!$E$1:$F$3,2)</f>
        <v>G</v>
      </c>
      <c r="AA60" s="43" t="str">
        <f t="shared" si="6"/>
        <v>G</v>
      </c>
      <c r="AB60" s="43" t="b">
        <f t="shared" si="7"/>
        <v>1</v>
      </c>
      <c r="AD60" s="77" t="s">
        <v>370</v>
      </c>
      <c r="AE60" s="1"/>
    </row>
    <row r="61" spans="1:31" ht="17.25" x14ac:dyDescent="0.3">
      <c r="A61" s="29">
        <v>56</v>
      </c>
      <c r="B61" s="29">
        <v>4450000</v>
      </c>
      <c r="C61" s="44" t="s">
        <v>46</v>
      </c>
      <c r="D61" s="27" t="s">
        <v>125</v>
      </c>
      <c r="E61" s="46"/>
      <c r="F61" s="3"/>
      <c r="G61" s="24" t="s">
        <v>181</v>
      </c>
      <c r="H61" s="3"/>
      <c r="I61" s="26" t="s">
        <v>326</v>
      </c>
      <c r="J61" s="24" t="s">
        <v>31</v>
      </c>
      <c r="K61" s="32">
        <v>578</v>
      </c>
      <c r="L61" s="2"/>
      <c r="M61" s="2"/>
      <c r="N61" s="2"/>
      <c r="O61" s="26" t="s">
        <v>336</v>
      </c>
      <c r="P61" s="25" t="s">
        <v>335</v>
      </c>
      <c r="Q61" s="26" t="s">
        <v>337</v>
      </c>
      <c r="R61" s="26" t="s">
        <v>369</v>
      </c>
      <c r="S61" s="38" t="s">
        <v>364</v>
      </c>
      <c r="T61" s="48" t="s">
        <v>342</v>
      </c>
      <c r="U61" s="70" t="s">
        <v>23</v>
      </c>
      <c r="V61" s="71" t="str">
        <f>VLOOKUP(U61,'작성방법 관련'!$B$1:$C$8,2)</f>
        <v>단순 미활용</v>
      </c>
      <c r="W61" s="64" t="s">
        <v>349</v>
      </c>
      <c r="X61" s="39" t="s">
        <v>346</v>
      </c>
      <c r="Z61" s="43" t="str">
        <f>VLOOKUP(P61,'작성방법 관련'!$E$1:$F$3,2)</f>
        <v>G</v>
      </c>
      <c r="AA61" s="43" t="str">
        <f t="shared" si="6"/>
        <v>G</v>
      </c>
      <c r="AB61" s="43" t="b">
        <f t="shared" si="7"/>
        <v>1</v>
      </c>
      <c r="AD61" s="77" t="s">
        <v>370</v>
      </c>
      <c r="AE61" s="1"/>
    </row>
    <row r="62" spans="1:31" ht="17.25" x14ac:dyDescent="0.3">
      <c r="A62" s="29">
        <v>57</v>
      </c>
      <c r="B62" s="29">
        <v>4450000</v>
      </c>
      <c r="C62" s="44" t="s">
        <v>46</v>
      </c>
      <c r="D62" s="27" t="s">
        <v>125</v>
      </c>
      <c r="E62" s="46"/>
      <c r="F62" s="3"/>
      <c r="G62" s="24" t="s">
        <v>182</v>
      </c>
      <c r="H62" s="3"/>
      <c r="I62" s="26" t="s">
        <v>326</v>
      </c>
      <c r="J62" s="24" t="s">
        <v>31</v>
      </c>
      <c r="K62" s="32">
        <v>468</v>
      </c>
      <c r="L62" s="2"/>
      <c r="M62" s="2"/>
      <c r="N62" s="2"/>
      <c r="O62" s="26" t="s">
        <v>336</v>
      </c>
      <c r="P62" s="25" t="s">
        <v>335</v>
      </c>
      <c r="Q62" s="26" t="s">
        <v>337</v>
      </c>
      <c r="R62" s="26" t="s">
        <v>369</v>
      </c>
      <c r="S62" s="38" t="s">
        <v>364</v>
      </c>
      <c r="T62" s="48" t="s">
        <v>342</v>
      </c>
      <c r="U62" s="70" t="s">
        <v>23</v>
      </c>
      <c r="V62" s="71" t="str">
        <f>VLOOKUP(U62,'작성방법 관련'!$B$1:$C$8,2)</f>
        <v>단순 미활용</v>
      </c>
      <c r="W62" s="64" t="s">
        <v>349</v>
      </c>
      <c r="X62" s="39" t="s">
        <v>346</v>
      </c>
      <c r="Z62" s="43" t="str">
        <f>VLOOKUP(P62,'작성방법 관련'!$E$1:$F$3,2)</f>
        <v>G</v>
      </c>
      <c r="AA62" s="43" t="str">
        <f t="shared" si="6"/>
        <v>G</v>
      </c>
      <c r="AB62" s="43" t="b">
        <f t="shared" si="7"/>
        <v>1</v>
      </c>
      <c r="AD62" s="77" t="s">
        <v>370</v>
      </c>
      <c r="AE62" s="1"/>
    </row>
    <row r="63" spans="1:31" ht="17.25" x14ac:dyDescent="0.3">
      <c r="A63" s="29">
        <v>58</v>
      </c>
      <c r="B63" s="29">
        <v>4450000</v>
      </c>
      <c r="C63" s="44" t="s">
        <v>46</v>
      </c>
      <c r="D63" s="27" t="s">
        <v>125</v>
      </c>
      <c r="E63" s="46"/>
      <c r="F63" s="3"/>
      <c r="G63" s="24" t="s">
        <v>183</v>
      </c>
      <c r="H63" s="3"/>
      <c r="I63" s="26" t="s">
        <v>326</v>
      </c>
      <c r="J63" s="24" t="s">
        <v>31</v>
      </c>
      <c r="K63" s="32">
        <v>692</v>
      </c>
      <c r="L63" s="2"/>
      <c r="M63" s="2"/>
      <c r="N63" s="2"/>
      <c r="O63" s="26" t="s">
        <v>336</v>
      </c>
      <c r="P63" s="25" t="s">
        <v>335</v>
      </c>
      <c r="Q63" s="26" t="s">
        <v>337</v>
      </c>
      <c r="R63" s="26" t="s">
        <v>369</v>
      </c>
      <c r="S63" s="38" t="s">
        <v>364</v>
      </c>
      <c r="T63" s="48" t="s">
        <v>342</v>
      </c>
      <c r="U63" s="70" t="s">
        <v>23</v>
      </c>
      <c r="V63" s="71" t="str">
        <f>VLOOKUP(U63,'작성방법 관련'!$B$1:$C$8,2)</f>
        <v>단순 미활용</v>
      </c>
      <c r="W63" s="64" t="s">
        <v>349</v>
      </c>
      <c r="X63" s="39" t="s">
        <v>346</v>
      </c>
      <c r="Z63" s="43" t="str">
        <f>VLOOKUP(P63,'작성방법 관련'!$E$1:$F$3,2)</f>
        <v>G</v>
      </c>
      <c r="AA63" s="43" t="str">
        <f t="shared" si="6"/>
        <v>G</v>
      </c>
      <c r="AB63" s="43" t="b">
        <f t="shared" si="7"/>
        <v>1</v>
      </c>
      <c r="AD63" s="77" t="s">
        <v>370</v>
      </c>
      <c r="AE63" s="1"/>
    </row>
    <row r="64" spans="1:31" ht="17.25" x14ac:dyDescent="0.3">
      <c r="A64" s="29">
        <v>59</v>
      </c>
      <c r="B64" s="29">
        <v>4450000</v>
      </c>
      <c r="C64" s="44" t="s">
        <v>46</v>
      </c>
      <c r="D64" s="27" t="s">
        <v>125</v>
      </c>
      <c r="E64" s="46"/>
      <c r="F64" s="3"/>
      <c r="G64" s="24" t="s">
        <v>184</v>
      </c>
      <c r="H64" s="3"/>
      <c r="I64" s="26" t="s">
        <v>326</v>
      </c>
      <c r="J64" s="24" t="s">
        <v>31</v>
      </c>
      <c r="K64" s="32">
        <v>770</v>
      </c>
      <c r="L64" s="2"/>
      <c r="M64" s="2"/>
      <c r="N64" s="2"/>
      <c r="O64" s="26" t="s">
        <v>336</v>
      </c>
      <c r="P64" s="25" t="s">
        <v>335</v>
      </c>
      <c r="Q64" s="26" t="s">
        <v>337</v>
      </c>
      <c r="R64" s="26" t="s">
        <v>369</v>
      </c>
      <c r="S64" s="38" t="s">
        <v>364</v>
      </c>
      <c r="T64" s="48" t="s">
        <v>342</v>
      </c>
      <c r="U64" s="70" t="s">
        <v>23</v>
      </c>
      <c r="V64" s="71" t="str">
        <f>VLOOKUP(U64,'작성방법 관련'!$B$1:$C$8,2)</f>
        <v>단순 미활용</v>
      </c>
      <c r="W64" s="64" t="s">
        <v>349</v>
      </c>
      <c r="X64" s="39" t="s">
        <v>346</v>
      </c>
      <c r="Z64" s="43" t="str">
        <f>VLOOKUP(P64,'작성방법 관련'!$E$1:$F$3,2)</f>
        <v>G</v>
      </c>
      <c r="AA64" s="43" t="str">
        <f t="shared" si="6"/>
        <v>G</v>
      </c>
      <c r="AB64" s="43" t="b">
        <f t="shared" si="7"/>
        <v>1</v>
      </c>
      <c r="AD64" s="77" t="s">
        <v>370</v>
      </c>
      <c r="AE64" s="1"/>
    </row>
    <row r="65" spans="1:31" ht="17.25" x14ac:dyDescent="0.3">
      <c r="A65" s="29">
        <v>60</v>
      </c>
      <c r="B65" s="29">
        <v>4450000</v>
      </c>
      <c r="C65" s="44" t="s">
        <v>46</v>
      </c>
      <c r="D65" s="27" t="s">
        <v>125</v>
      </c>
      <c r="E65" s="46"/>
      <c r="F65" s="3"/>
      <c r="G65" s="24" t="s">
        <v>185</v>
      </c>
      <c r="H65" s="3"/>
      <c r="I65" s="26" t="s">
        <v>326</v>
      </c>
      <c r="J65" s="24" t="s">
        <v>31</v>
      </c>
      <c r="K65" s="32">
        <v>349</v>
      </c>
      <c r="L65" s="2"/>
      <c r="M65" s="2"/>
      <c r="N65" s="2"/>
      <c r="O65" s="26" t="s">
        <v>336</v>
      </c>
      <c r="P65" s="25" t="s">
        <v>335</v>
      </c>
      <c r="Q65" s="26" t="s">
        <v>337</v>
      </c>
      <c r="R65" s="26" t="s">
        <v>369</v>
      </c>
      <c r="S65" s="38" t="s">
        <v>364</v>
      </c>
      <c r="T65" s="48" t="s">
        <v>342</v>
      </c>
      <c r="U65" s="70" t="s">
        <v>23</v>
      </c>
      <c r="V65" s="71" t="str">
        <f>VLOOKUP(U65,'작성방법 관련'!$B$1:$C$8,2)</f>
        <v>단순 미활용</v>
      </c>
      <c r="W65" s="64" t="s">
        <v>349</v>
      </c>
      <c r="X65" s="39" t="s">
        <v>346</v>
      </c>
      <c r="Z65" s="43" t="str">
        <f>VLOOKUP(P65,'작성방법 관련'!$E$1:$F$3,2)</f>
        <v>G</v>
      </c>
      <c r="AA65" s="43" t="str">
        <f t="shared" si="6"/>
        <v>G</v>
      </c>
      <c r="AB65" s="43" t="b">
        <f t="shared" si="7"/>
        <v>1</v>
      </c>
      <c r="AD65" s="77" t="s">
        <v>370</v>
      </c>
      <c r="AE65" s="1"/>
    </row>
    <row r="66" spans="1:31" ht="17.25" x14ac:dyDescent="0.3">
      <c r="A66" s="29">
        <v>61</v>
      </c>
      <c r="B66" s="29">
        <v>4450000</v>
      </c>
      <c r="C66" s="44" t="s">
        <v>46</v>
      </c>
      <c r="D66" s="27" t="s">
        <v>125</v>
      </c>
      <c r="E66" s="46"/>
      <c r="F66" s="3"/>
      <c r="G66" s="24" t="s">
        <v>186</v>
      </c>
      <c r="H66" s="3"/>
      <c r="I66" s="26" t="s">
        <v>326</v>
      </c>
      <c r="J66" s="24" t="s">
        <v>31</v>
      </c>
      <c r="K66" s="32">
        <v>289</v>
      </c>
      <c r="L66" s="2"/>
      <c r="M66" s="2"/>
      <c r="N66" s="2"/>
      <c r="O66" s="26" t="s">
        <v>336</v>
      </c>
      <c r="P66" s="25" t="s">
        <v>335</v>
      </c>
      <c r="Q66" s="26" t="s">
        <v>337</v>
      </c>
      <c r="R66" s="26" t="s">
        <v>369</v>
      </c>
      <c r="S66" s="38" t="s">
        <v>364</v>
      </c>
      <c r="T66" s="48" t="s">
        <v>342</v>
      </c>
      <c r="U66" s="70" t="s">
        <v>23</v>
      </c>
      <c r="V66" s="71" t="str">
        <f>VLOOKUP(U66,'작성방법 관련'!$B$1:$C$8,2)</f>
        <v>단순 미활용</v>
      </c>
      <c r="W66" s="64" t="s">
        <v>349</v>
      </c>
      <c r="X66" s="39" t="s">
        <v>346</v>
      </c>
      <c r="Z66" s="43" t="str">
        <f>VLOOKUP(P66,'작성방법 관련'!$E$1:$F$3,2)</f>
        <v>G</v>
      </c>
      <c r="AA66" s="43" t="str">
        <f t="shared" si="6"/>
        <v>G</v>
      </c>
      <c r="AB66" s="43" t="b">
        <f t="shared" si="7"/>
        <v>1</v>
      </c>
      <c r="AD66" s="77" t="s">
        <v>370</v>
      </c>
      <c r="AE66" s="1"/>
    </row>
    <row r="67" spans="1:31" ht="17.25" x14ac:dyDescent="0.3">
      <c r="A67" s="29">
        <v>62</v>
      </c>
      <c r="B67" s="29">
        <v>4450000</v>
      </c>
      <c r="C67" s="44" t="s">
        <v>46</v>
      </c>
      <c r="D67" s="27" t="s">
        <v>125</v>
      </c>
      <c r="E67" s="46"/>
      <c r="F67" s="3"/>
      <c r="G67" s="24" t="s">
        <v>187</v>
      </c>
      <c r="H67" s="3"/>
      <c r="I67" s="26" t="s">
        <v>326</v>
      </c>
      <c r="J67" s="24" t="s">
        <v>31</v>
      </c>
      <c r="K67" s="32">
        <v>420</v>
      </c>
      <c r="L67" s="2"/>
      <c r="M67" s="2"/>
      <c r="N67" s="2"/>
      <c r="O67" s="26" t="s">
        <v>336</v>
      </c>
      <c r="P67" s="25" t="s">
        <v>335</v>
      </c>
      <c r="Q67" s="26" t="s">
        <v>337</v>
      </c>
      <c r="R67" s="26" t="s">
        <v>369</v>
      </c>
      <c r="S67" s="38" t="s">
        <v>364</v>
      </c>
      <c r="T67" s="48" t="s">
        <v>342</v>
      </c>
      <c r="U67" s="70" t="s">
        <v>23</v>
      </c>
      <c r="V67" s="71" t="str">
        <f>VLOOKUP(U67,'작성방법 관련'!$B$1:$C$8,2)</f>
        <v>단순 미활용</v>
      </c>
      <c r="W67" s="64" t="s">
        <v>349</v>
      </c>
      <c r="X67" s="39" t="s">
        <v>346</v>
      </c>
      <c r="Z67" s="43" t="str">
        <f>VLOOKUP(P67,'작성방법 관련'!$E$1:$F$3,2)</f>
        <v>G</v>
      </c>
      <c r="AA67" s="43" t="str">
        <f t="shared" si="6"/>
        <v>G</v>
      </c>
      <c r="AB67" s="43" t="b">
        <f t="shared" si="7"/>
        <v>1</v>
      </c>
      <c r="AD67" s="77" t="s">
        <v>370</v>
      </c>
      <c r="AE67" s="1"/>
    </row>
    <row r="68" spans="1:31" ht="17.25" x14ac:dyDescent="0.3">
      <c r="A68" s="29">
        <v>63</v>
      </c>
      <c r="B68" s="29">
        <v>4450000</v>
      </c>
      <c r="C68" s="44" t="s">
        <v>46</v>
      </c>
      <c r="D68" s="27" t="s">
        <v>125</v>
      </c>
      <c r="E68" s="46"/>
      <c r="F68" s="3"/>
      <c r="G68" s="24" t="s">
        <v>188</v>
      </c>
      <c r="H68" s="3"/>
      <c r="I68" s="26" t="s">
        <v>326</v>
      </c>
      <c r="J68" s="24" t="s">
        <v>31</v>
      </c>
      <c r="K68" s="32">
        <v>432</v>
      </c>
      <c r="L68" s="2"/>
      <c r="M68" s="2"/>
      <c r="N68" s="2"/>
      <c r="O68" s="26" t="s">
        <v>336</v>
      </c>
      <c r="P68" s="25" t="s">
        <v>335</v>
      </c>
      <c r="Q68" s="26" t="s">
        <v>337</v>
      </c>
      <c r="R68" s="26" t="s">
        <v>369</v>
      </c>
      <c r="S68" s="38" t="s">
        <v>364</v>
      </c>
      <c r="T68" s="48" t="s">
        <v>342</v>
      </c>
      <c r="U68" s="70" t="s">
        <v>23</v>
      </c>
      <c r="V68" s="71" t="str">
        <f>VLOOKUP(U68,'작성방법 관련'!$B$1:$C$8,2)</f>
        <v>단순 미활용</v>
      </c>
      <c r="W68" s="64" t="s">
        <v>349</v>
      </c>
      <c r="X68" s="39" t="s">
        <v>346</v>
      </c>
      <c r="Z68" s="43" t="str">
        <f>VLOOKUP(P68,'작성방법 관련'!$E$1:$F$3,2)</f>
        <v>G</v>
      </c>
      <c r="AA68" s="43" t="str">
        <f t="shared" si="6"/>
        <v>G</v>
      </c>
      <c r="AB68" s="43" t="b">
        <f t="shared" si="7"/>
        <v>1</v>
      </c>
      <c r="AD68" s="77" t="s">
        <v>370</v>
      </c>
      <c r="AE68" s="1"/>
    </row>
    <row r="69" spans="1:31" ht="17.25" x14ac:dyDescent="0.3">
      <c r="A69" s="29">
        <v>64</v>
      </c>
      <c r="B69" s="29">
        <v>4450000</v>
      </c>
      <c r="C69" s="44" t="s">
        <v>46</v>
      </c>
      <c r="D69" s="27" t="s">
        <v>125</v>
      </c>
      <c r="E69" s="46"/>
      <c r="F69" s="3"/>
      <c r="G69" s="24" t="s">
        <v>189</v>
      </c>
      <c r="H69" s="3"/>
      <c r="I69" s="26" t="s">
        <v>326</v>
      </c>
      <c r="J69" s="24" t="s">
        <v>31</v>
      </c>
      <c r="K69" s="32">
        <v>1021</v>
      </c>
      <c r="L69" s="2"/>
      <c r="M69" s="2"/>
      <c r="N69" s="2"/>
      <c r="O69" s="26" t="s">
        <v>336</v>
      </c>
      <c r="P69" s="25" t="s">
        <v>335</v>
      </c>
      <c r="Q69" s="26" t="s">
        <v>337</v>
      </c>
      <c r="R69" s="26" t="s">
        <v>369</v>
      </c>
      <c r="S69" s="38" t="s">
        <v>364</v>
      </c>
      <c r="T69" s="48" t="s">
        <v>342</v>
      </c>
      <c r="U69" s="70" t="s">
        <v>23</v>
      </c>
      <c r="V69" s="71" t="str">
        <f>VLOOKUP(U69,'작성방법 관련'!$B$1:$C$8,2)</f>
        <v>단순 미활용</v>
      </c>
      <c r="W69" s="64" t="s">
        <v>349</v>
      </c>
      <c r="X69" s="39" t="s">
        <v>346</v>
      </c>
      <c r="Z69" s="43" t="str">
        <f>VLOOKUP(P69,'작성방법 관련'!$E$1:$F$3,2)</f>
        <v>G</v>
      </c>
      <c r="AA69" s="43" t="str">
        <f t="shared" si="6"/>
        <v>G</v>
      </c>
      <c r="AB69" s="43" t="b">
        <f t="shared" si="7"/>
        <v>1</v>
      </c>
      <c r="AD69" s="77" t="s">
        <v>370</v>
      </c>
      <c r="AE69" s="1"/>
    </row>
    <row r="70" spans="1:31" ht="17.25" x14ac:dyDescent="0.3">
      <c r="A70" s="29">
        <v>65</v>
      </c>
      <c r="B70" s="29">
        <v>4450000</v>
      </c>
      <c r="C70" s="44" t="s">
        <v>46</v>
      </c>
      <c r="D70" s="27" t="s">
        <v>125</v>
      </c>
      <c r="E70" s="46"/>
      <c r="F70" s="3"/>
      <c r="G70" s="24" t="s">
        <v>190</v>
      </c>
      <c r="H70" s="3"/>
      <c r="I70" s="26" t="s">
        <v>326</v>
      </c>
      <c r="J70" s="24" t="s">
        <v>24</v>
      </c>
      <c r="K70" s="32">
        <v>3185.7</v>
      </c>
      <c r="L70" s="2"/>
      <c r="M70" s="2"/>
      <c r="N70" s="2"/>
      <c r="O70" s="26" t="s">
        <v>336</v>
      </c>
      <c r="P70" s="25" t="s">
        <v>335</v>
      </c>
      <c r="Q70" s="26" t="s">
        <v>337</v>
      </c>
      <c r="R70" s="26" t="s">
        <v>369</v>
      </c>
      <c r="S70" s="38" t="s">
        <v>364</v>
      </c>
      <c r="T70" s="48" t="s">
        <v>343</v>
      </c>
      <c r="U70" s="70" t="s">
        <v>23</v>
      </c>
      <c r="V70" s="71" t="str">
        <f>VLOOKUP(U70,'작성방법 관련'!$B$1:$C$8,2)</f>
        <v>단순 미활용</v>
      </c>
      <c r="W70" s="64" t="s">
        <v>349</v>
      </c>
      <c r="X70" s="39" t="s">
        <v>346</v>
      </c>
      <c r="Z70" s="43" t="str">
        <f>VLOOKUP(P70,'작성방법 관련'!$E$1:$F$3,2)</f>
        <v>G</v>
      </c>
      <c r="AA70" s="43" t="str">
        <f t="shared" si="6"/>
        <v>G</v>
      </c>
      <c r="AB70" s="43" t="b">
        <f t="shared" si="7"/>
        <v>1</v>
      </c>
      <c r="AD70" s="77" t="s">
        <v>370</v>
      </c>
      <c r="AE70" s="1"/>
    </row>
    <row r="71" spans="1:31" ht="17.25" x14ac:dyDescent="0.3">
      <c r="A71" s="29">
        <v>66</v>
      </c>
      <c r="B71" s="29">
        <v>4450000</v>
      </c>
      <c r="C71" s="44" t="s">
        <v>46</v>
      </c>
      <c r="D71" s="27" t="s">
        <v>125</v>
      </c>
      <c r="E71" s="46"/>
      <c r="F71" s="3"/>
      <c r="G71" s="24" t="s">
        <v>191</v>
      </c>
      <c r="H71" s="3"/>
      <c r="I71" s="26" t="s">
        <v>326</v>
      </c>
      <c r="J71" s="24" t="s">
        <v>31</v>
      </c>
      <c r="K71" s="32">
        <v>462</v>
      </c>
      <c r="L71" s="2"/>
      <c r="M71" s="2"/>
      <c r="N71" s="2"/>
      <c r="O71" s="26" t="s">
        <v>336</v>
      </c>
      <c r="P71" s="25" t="s">
        <v>335</v>
      </c>
      <c r="Q71" s="26" t="s">
        <v>337</v>
      </c>
      <c r="R71" s="26" t="s">
        <v>369</v>
      </c>
      <c r="S71" s="38" t="s">
        <v>364</v>
      </c>
      <c r="T71" s="48" t="s">
        <v>342</v>
      </c>
      <c r="U71" s="70" t="s">
        <v>23</v>
      </c>
      <c r="V71" s="71" t="str">
        <f>VLOOKUP(U71,'작성방법 관련'!$B$1:$C$8,2)</f>
        <v>단순 미활용</v>
      </c>
      <c r="W71" s="64" t="s">
        <v>349</v>
      </c>
      <c r="X71" s="39" t="s">
        <v>346</v>
      </c>
      <c r="Z71" s="43" t="str">
        <f>VLOOKUP(P71,'작성방법 관련'!$E$1:$F$3,2)</f>
        <v>G</v>
      </c>
      <c r="AA71" s="43" t="str">
        <f t="shared" si="6"/>
        <v>G</v>
      </c>
      <c r="AB71" s="43" t="b">
        <f t="shared" si="7"/>
        <v>1</v>
      </c>
      <c r="AD71" s="77" t="s">
        <v>370</v>
      </c>
      <c r="AE71" s="1"/>
    </row>
    <row r="72" spans="1:31" ht="17.25" x14ac:dyDescent="0.3">
      <c r="A72" s="29">
        <v>67</v>
      </c>
      <c r="B72" s="29">
        <v>4450000</v>
      </c>
      <c r="C72" s="44" t="s">
        <v>46</v>
      </c>
      <c r="D72" s="27" t="s">
        <v>125</v>
      </c>
      <c r="E72" s="46"/>
      <c r="F72" s="3"/>
      <c r="G72" s="24" t="s">
        <v>192</v>
      </c>
      <c r="H72" s="3"/>
      <c r="I72" s="26" t="s">
        <v>326</v>
      </c>
      <c r="J72" s="24" t="s">
        <v>31</v>
      </c>
      <c r="K72" s="32">
        <v>276</v>
      </c>
      <c r="L72" s="2"/>
      <c r="M72" s="2"/>
      <c r="N72" s="2"/>
      <c r="O72" s="26" t="s">
        <v>336</v>
      </c>
      <c r="P72" s="25" t="s">
        <v>335</v>
      </c>
      <c r="Q72" s="26" t="s">
        <v>337</v>
      </c>
      <c r="R72" s="26" t="s">
        <v>369</v>
      </c>
      <c r="S72" s="38" t="s">
        <v>364</v>
      </c>
      <c r="T72" s="48" t="s">
        <v>342</v>
      </c>
      <c r="U72" s="70" t="s">
        <v>23</v>
      </c>
      <c r="V72" s="71" t="str">
        <f>VLOOKUP(U72,'작성방법 관련'!$B$1:$C$8,2)</f>
        <v>단순 미활용</v>
      </c>
      <c r="W72" s="64" t="s">
        <v>349</v>
      </c>
      <c r="X72" s="39" t="s">
        <v>346</v>
      </c>
      <c r="Z72" s="43" t="str">
        <f>VLOOKUP(P72,'작성방법 관련'!$E$1:$F$3,2)</f>
        <v>G</v>
      </c>
      <c r="AA72" s="43" t="str">
        <f t="shared" si="6"/>
        <v>G</v>
      </c>
      <c r="AB72" s="43" t="b">
        <f t="shared" si="7"/>
        <v>1</v>
      </c>
      <c r="AD72" s="77" t="s">
        <v>370</v>
      </c>
      <c r="AE72" s="1"/>
    </row>
    <row r="73" spans="1:31" ht="17.25" x14ac:dyDescent="0.3">
      <c r="A73" s="29">
        <v>68</v>
      </c>
      <c r="B73" s="29">
        <v>4450000</v>
      </c>
      <c r="C73" s="44" t="s">
        <v>46</v>
      </c>
      <c r="D73" s="27" t="s">
        <v>125</v>
      </c>
      <c r="E73" s="46"/>
      <c r="F73" s="3"/>
      <c r="G73" s="24" t="s">
        <v>193</v>
      </c>
      <c r="H73" s="3"/>
      <c r="I73" s="26" t="s">
        <v>326</v>
      </c>
      <c r="J73" s="24" t="s">
        <v>31</v>
      </c>
      <c r="K73" s="32">
        <v>264</v>
      </c>
      <c r="L73" s="2"/>
      <c r="M73" s="2"/>
      <c r="N73" s="2"/>
      <c r="O73" s="26" t="s">
        <v>336</v>
      </c>
      <c r="P73" s="25" t="s">
        <v>335</v>
      </c>
      <c r="Q73" s="26" t="s">
        <v>337</v>
      </c>
      <c r="R73" s="26" t="s">
        <v>369</v>
      </c>
      <c r="S73" s="38" t="s">
        <v>364</v>
      </c>
      <c r="T73" s="48" t="s">
        <v>342</v>
      </c>
      <c r="U73" s="70" t="s">
        <v>23</v>
      </c>
      <c r="V73" s="71" t="str">
        <f>VLOOKUP(U73,'작성방법 관련'!$B$1:$C$8,2)</f>
        <v>단순 미활용</v>
      </c>
      <c r="W73" s="64" t="s">
        <v>349</v>
      </c>
      <c r="X73" s="39" t="s">
        <v>346</v>
      </c>
      <c r="Z73" s="43" t="str">
        <f>VLOOKUP(P73,'작성방법 관련'!$E$1:$F$3,2)</f>
        <v>G</v>
      </c>
      <c r="AA73" s="43" t="str">
        <f t="shared" si="6"/>
        <v>G</v>
      </c>
      <c r="AB73" s="43" t="b">
        <f t="shared" si="7"/>
        <v>1</v>
      </c>
      <c r="AD73" s="77" t="s">
        <v>370</v>
      </c>
      <c r="AE73" s="1"/>
    </row>
    <row r="74" spans="1:31" ht="17.25" x14ac:dyDescent="0.3">
      <c r="A74" s="29">
        <v>69</v>
      </c>
      <c r="B74" s="29">
        <v>4450000</v>
      </c>
      <c r="C74" s="44" t="s">
        <v>46</v>
      </c>
      <c r="D74" s="27" t="s">
        <v>125</v>
      </c>
      <c r="E74" s="46"/>
      <c r="F74" s="3"/>
      <c r="G74" s="24" t="s">
        <v>194</v>
      </c>
      <c r="H74" s="3"/>
      <c r="I74" s="26" t="s">
        <v>326</v>
      </c>
      <c r="J74" s="24" t="s">
        <v>31</v>
      </c>
      <c r="K74" s="32">
        <v>354</v>
      </c>
      <c r="L74" s="2"/>
      <c r="M74" s="2"/>
      <c r="N74" s="2"/>
      <c r="O74" s="26" t="s">
        <v>336</v>
      </c>
      <c r="P74" s="25" t="s">
        <v>335</v>
      </c>
      <c r="Q74" s="26" t="s">
        <v>337</v>
      </c>
      <c r="R74" s="26" t="s">
        <v>369</v>
      </c>
      <c r="S74" s="38" t="s">
        <v>364</v>
      </c>
      <c r="T74" s="48" t="s">
        <v>342</v>
      </c>
      <c r="U74" s="70" t="s">
        <v>23</v>
      </c>
      <c r="V74" s="71" t="str">
        <f>VLOOKUP(U74,'작성방법 관련'!$B$1:$C$8,2)</f>
        <v>단순 미활용</v>
      </c>
      <c r="W74" s="64" t="s">
        <v>349</v>
      </c>
      <c r="X74" s="39" t="s">
        <v>346</v>
      </c>
      <c r="Z74" s="43" t="str">
        <f>VLOOKUP(P74,'작성방법 관련'!$E$1:$F$3,2)</f>
        <v>G</v>
      </c>
      <c r="AA74" s="43" t="str">
        <f t="shared" si="6"/>
        <v>G</v>
      </c>
      <c r="AB74" s="43" t="b">
        <f t="shared" si="7"/>
        <v>1</v>
      </c>
      <c r="AD74" s="77" t="s">
        <v>370</v>
      </c>
      <c r="AE74" s="1"/>
    </row>
    <row r="75" spans="1:31" ht="17.25" x14ac:dyDescent="0.3">
      <c r="A75" s="29">
        <v>70</v>
      </c>
      <c r="B75" s="29">
        <v>4450000</v>
      </c>
      <c r="C75" s="44" t="s">
        <v>46</v>
      </c>
      <c r="D75" s="27" t="s">
        <v>125</v>
      </c>
      <c r="E75" s="46"/>
      <c r="F75" s="3"/>
      <c r="G75" s="24" t="s">
        <v>195</v>
      </c>
      <c r="H75" s="3"/>
      <c r="I75" s="26" t="s">
        <v>326</v>
      </c>
      <c r="J75" s="24" t="s">
        <v>31</v>
      </c>
      <c r="K75" s="32">
        <v>336</v>
      </c>
      <c r="L75" s="2"/>
      <c r="M75" s="2"/>
      <c r="N75" s="2"/>
      <c r="O75" s="26" t="s">
        <v>336</v>
      </c>
      <c r="P75" s="25" t="s">
        <v>335</v>
      </c>
      <c r="Q75" s="26" t="s">
        <v>337</v>
      </c>
      <c r="R75" s="26" t="s">
        <v>369</v>
      </c>
      <c r="S75" s="38" t="s">
        <v>364</v>
      </c>
      <c r="T75" s="48" t="s">
        <v>342</v>
      </c>
      <c r="U75" s="70" t="s">
        <v>23</v>
      </c>
      <c r="V75" s="71" t="str">
        <f>VLOOKUP(U75,'작성방법 관련'!$B$1:$C$8,2)</f>
        <v>단순 미활용</v>
      </c>
      <c r="W75" s="64" t="s">
        <v>349</v>
      </c>
      <c r="X75" s="39" t="s">
        <v>346</v>
      </c>
      <c r="Z75" s="43" t="str">
        <f>VLOOKUP(P75,'작성방법 관련'!$E$1:$F$3,2)</f>
        <v>G</v>
      </c>
      <c r="AA75" s="43" t="str">
        <f t="shared" si="6"/>
        <v>G</v>
      </c>
      <c r="AB75" s="43" t="b">
        <f t="shared" si="7"/>
        <v>1</v>
      </c>
      <c r="AD75" s="77" t="s">
        <v>370</v>
      </c>
      <c r="AE75" s="1"/>
    </row>
    <row r="76" spans="1:31" ht="17.25" x14ac:dyDescent="0.3">
      <c r="A76" s="29">
        <v>71</v>
      </c>
      <c r="B76" s="29">
        <v>4450000</v>
      </c>
      <c r="C76" s="44" t="s">
        <v>46</v>
      </c>
      <c r="D76" s="27" t="s">
        <v>125</v>
      </c>
      <c r="E76" s="46"/>
      <c r="F76" s="3"/>
      <c r="G76" s="24" t="s">
        <v>196</v>
      </c>
      <c r="H76" s="3"/>
      <c r="I76" s="26" t="s">
        <v>326</v>
      </c>
      <c r="J76" s="24" t="s">
        <v>31</v>
      </c>
      <c r="K76" s="32">
        <v>158</v>
      </c>
      <c r="L76" s="2"/>
      <c r="M76" s="2"/>
      <c r="N76" s="2"/>
      <c r="O76" s="26" t="s">
        <v>336</v>
      </c>
      <c r="P76" s="25" t="s">
        <v>335</v>
      </c>
      <c r="Q76" s="26" t="s">
        <v>337</v>
      </c>
      <c r="R76" s="26" t="s">
        <v>369</v>
      </c>
      <c r="S76" s="38" t="s">
        <v>364</v>
      </c>
      <c r="T76" s="48" t="s">
        <v>342</v>
      </c>
      <c r="U76" s="70" t="s">
        <v>23</v>
      </c>
      <c r="V76" s="71" t="str">
        <f>VLOOKUP(U76,'작성방법 관련'!$B$1:$C$8,2)</f>
        <v>단순 미활용</v>
      </c>
      <c r="W76" s="64" t="s">
        <v>349</v>
      </c>
      <c r="X76" s="39" t="s">
        <v>346</v>
      </c>
      <c r="Z76" s="43" t="str">
        <f>VLOOKUP(P76,'작성방법 관련'!$E$1:$F$3,2)</f>
        <v>G</v>
      </c>
      <c r="AA76" s="43" t="str">
        <f t="shared" si="6"/>
        <v>G</v>
      </c>
      <c r="AB76" s="43" t="b">
        <f t="shared" si="7"/>
        <v>1</v>
      </c>
      <c r="AD76" s="77" t="s">
        <v>370</v>
      </c>
      <c r="AE76" s="1"/>
    </row>
    <row r="77" spans="1:31" ht="17.25" x14ac:dyDescent="0.3">
      <c r="A77" s="29">
        <v>72</v>
      </c>
      <c r="B77" s="29">
        <v>4450000</v>
      </c>
      <c r="C77" s="44" t="s">
        <v>46</v>
      </c>
      <c r="D77" s="27" t="s">
        <v>125</v>
      </c>
      <c r="E77" s="46"/>
      <c r="F77" s="3"/>
      <c r="G77" s="24" t="s">
        <v>197</v>
      </c>
      <c r="H77" s="3"/>
      <c r="I77" s="26" t="s">
        <v>326</v>
      </c>
      <c r="J77" s="24" t="s">
        <v>31</v>
      </c>
      <c r="K77" s="32">
        <v>473</v>
      </c>
      <c r="L77" s="2"/>
      <c r="M77" s="2"/>
      <c r="N77" s="2"/>
      <c r="O77" s="26" t="s">
        <v>336</v>
      </c>
      <c r="P77" s="25" t="s">
        <v>335</v>
      </c>
      <c r="Q77" s="26" t="s">
        <v>337</v>
      </c>
      <c r="R77" s="26" t="s">
        <v>369</v>
      </c>
      <c r="S77" s="38" t="s">
        <v>364</v>
      </c>
      <c r="T77" s="48" t="s">
        <v>342</v>
      </c>
      <c r="U77" s="70" t="s">
        <v>23</v>
      </c>
      <c r="V77" s="71" t="str">
        <f>VLOOKUP(U77,'작성방법 관련'!$B$1:$C$8,2)</f>
        <v>단순 미활용</v>
      </c>
      <c r="W77" s="64" t="s">
        <v>349</v>
      </c>
      <c r="X77" s="39" t="s">
        <v>346</v>
      </c>
      <c r="Z77" s="43" t="str">
        <f>VLOOKUP(P77,'작성방법 관련'!$E$1:$F$3,2)</f>
        <v>G</v>
      </c>
      <c r="AA77" s="43" t="str">
        <f t="shared" si="6"/>
        <v>G</v>
      </c>
      <c r="AB77" s="43" t="b">
        <f t="shared" si="7"/>
        <v>1</v>
      </c>
      <c r="AD77" s="77" t="s">
        <v>370</v>
      </c>
      <c r="AE77" s="1"/>
    </row>
    <row r="78" spans="1:31" ht="17.25" x14ac:dyDescent="0.3">
      <c r="A78" s="29">
        <v>73</v>
      </c>
      <c r="B78" s="29">
        <v>4450000</v>
      </c>
      <c r="C78" s="44" t="s">
        <v>46</v>
      </c>
      <c r="D78" s="27" t="s">
        <v>125</v>
      </c>
      <c r="E78" s="46"/>
      <c r="F78" s="3"/>
      <c r="G78" s="24" t="s">
        <v>198</v>
      </c>
      <c r="H78" s="3"/>
      <c r="I78" s="26" t="s">
        <v>326</v>
      </c>
      <c r="J78" s="24" t="s">
        <v>31</v>
      </c>
      <c r="K78" s="32">
        <v>228</v>
      </c>
      <c r="L78" s="2"/>
      <c r="M78" s="2"/>
      <c r="N78" s="2"/>
      <c r="O78" s="26" t="s">
        <v>336</v>
      </c>
      <c r="P78" s="25" t="s">
        <v>335</v>
      </c>
      <c r="Q78" s="26" t="s">
        <v>337</v>
      </c>
      <c r="R78" s="26" t="s">
        <v>369</v>
      </c>
      <c r="S78" s="38" t="s">
        <v>364</v>
      </c>
      <c r="T78" s="48" t="s">
        <v>342</v>
      </c>
      <c r="U78" s="70" t="s">
        <v>23</v>
      </c>
      <c r="V78" s="71" t="str">
        <f>VLOOKUP(U78,'작성방법 관련'!$B$1:$C$8,2)</f>
        <v>단순 미활용</v>
      </c>
      <c r="W78" s="64" t="s">
        <v>349</v>
      </c>
      <c r="X78" s="39" t="s">
        <v>346</v>
      </c>
      <c r="Z78" s="43" t="str">
        <f>VLOOKUP(P78,'작성방법 관련'!$E$1:$F$3,2)</f>
        <v>G</v>
      </c>
      <c r="AA78" s="43" t="str">
        <f t="shared" si="6"/>
        <v>G</v>
      </c>
      <c r="AB78" s="43" t="b">
        <f t="shared" si="7"/>
        <v>1</v>
      </c>
      <c r="AD78" s="77" t="s">
        <v>370</v>
      </c>
      <c r="AE78" s="1"/>
    </row>
    <row r="79" spans="1:31" ht="17.25" x14ac:dyDescent="0.3">
      <c r="A79" s="29">
        <v>74</v>
      </c>
      <c r="B79" s="29">
        <v>4450000</v>
      </c>
      <c r="C79" s="44" t="s">
        <v>46</v>
      </c>
      <c r="D79" s="27" t="s">
        <v>125</v>
      </c>
      <c r="E79" s="46"/>
      <c r="F79" s="3"/>
      <c r="G79" s="24" t="s">
        <v>199</v>
      </c>
      <c r="H79" s="3"/>
      <c r="I79" s="26" t="s">
        <v>326</v>
      </c>
      <c r="J79" s="24" t="s">
        <v>31</v>
      </c>
      <c r="K79" s="32">
        <v>414</v>
      </c>
      <c r="L79" s="2"/>
      <c r="M79" s="2"/>
      <c r="N79" s="2"/>
      <c r="O79" s="26" t="s">
        <v>336</v>
      </c>
      <c r="P79" s="25" t="s">
        <v>335</v>
      </c>
      <c r="Q79" s="26" t="s">
        <v>337</v>
      </c>
      <c r="R79" s="26" t="s">
        <v>369</v>
      </c>
      <c r="S79" s="38" t="s">
        <v>364</v>
      </c>
      <c r="T79" s="48" t="s">
        <v>342</v>
      </c>
      <c r="U79" s="70" t="s">
        <v>23</v>
      </c>
      <c r="V79" s="71" t="str">
        <f>VLOOKUP(U79,'작성방법 관련'!$B$1:$C$8,2)</f>
        <v>단순 미활용</v>
      </c>
      <c r="W79" s="64" t="s">
        <v>349</v>
      </c>
      <c r="X79" s="39" t="s">
        <v>346</v>
      </c>
      <c r="Z79" s="43" t="str">
        <f>VLOOKUP(P79,'작성방법 관련'!$E$1:$F$3,2)</f>
        <v>G</v>
      </c>
      <c r="AA79" s="43" t="str">
        <f t="shared" si="6"/>
        <v>G</v>
      </c>
      <c r="AB79" s="43" t="b">
        <f t="shared" si="7"/>
        <v>1</v>
      </c>
      <c r="AD79" s="77" t="s">
        <v>370</v>
      </c>
      <c r="AE79" s="1"/>
    </row>
    <row r="80" spans="1:31" ht="17.25" x14ac:dyDescent="0.3">
      <c r="A80" s="29">
        <v>75</v>
      </c>
      <c r="B80" s="29">
        <v>4450000</v>
      </c>
      <c r="C80" s="44" t="s">
        <v>46</v>
      </c>
      <c r="D80" s="27" t="s">
        <v>125</v>
      </c>
      <c r="E80" s="46"/>
      <c r="F80" s="3"/>
      <c r="G80" s="24" t="s">
        <v>200</v>
      </c>
      <c r="H80" s="3"/>
      <c r="I80" s="26" t="s">
        <v>326</v>
      </c>
      <c r="J80" s="24" t="s">
        <v>31</v>
      </c>
      <c r="K80" s="32">
        <v>399</v>
      </c>
      <c r="L80" s="2"/>
      <c r="M80" s="2"/>
      <c r="N80" s="2"/>
      <c r="O80" s="26" t="s">
        <v>336</v>
      </c>
      <c r="P80" s="25" t="s">
        <v>335</v>
      </c>
      <c r="Q80" s="26" t="s">
        <v>337</v>
      </c>
      <c r="R80" s="26" t="s">
        <v>369</v>
      </c>
      <c r="S80" s="38" t="s">
        <v>364</v>
      </c>
      <c r="T80" s="48" t="s">
        <v>342</v>
      </c>
      <c r="U80" s="70" t="s">
        <v>23</v>
      </c>
      <c r="V80" s="71" t="str">
        <f>VLOOKUP(U80,'작성방법 관련'!$B$1:$C$8,2)</f>
        <v>단순 미활용</v>
      </c>
      <c r="W80" s="64" t="s">
        <v>349</v>
      </c>
      <c r="X80" s="39" t="s">
        <v>346</v>
      </c>
      <c r="Z80" s="43" t="str">
        <f>VLOOKUP(P80,'작성방법 관련'!$E$1:$F$3,2)</f>
        <v>G</v>
      </c>
      <c r="AA80" s="43" t="str">
        <f t="shared" si="6"/>
        <v>G</v>
      </c>
      <c r="AB80" s="43" t="b">
        <f t="shared" si="7"/>
        <v>1</v>
      </c>
      <c r="AD80" s="77" t="s">
        <v>370</v>
      </c>
      <c r="AE80" s="1"/>
    </row>
    <row r="81" spans="1:31" ht="17.25" x14ac:dyDescent="0.3">
      <c r="A81" s="29">
        <v>76</v>
      </c>
      <c r="B81" s="29">
        <v>4450000</v>
      </c>
      <c r="C81" s="44" t="s">
        <v>46</v>
      </c>
      <c r="D81" s="27" t="s">
        <v>125</v>
      </c>
      <c r="E81" s="46"/>
      <c r="F81" s="3"/>
      <c r="G81" s="24" t="s">
        <v>201</v>
      </c>
      <c r="H81" s="3"/>
      <c r="I81" s="26" t="s">
        <v>326</v>
      </c>
      <c r="J81" s="24" t="s">
        <v>31</v>
      </c>
      <c r="K81" s="32">
        <v>174</v>
      </c>
      <c r="L81" s="2"/>
      <c r="M81" s="2"/>
      <c r="N81" s="2"/>
      <c r="O81" s="26" t="s">
        <v>336</v>
      </c>
      <c r="P81" s="25" t="s">
        <v>335</v>
      </c>
      <c r="Q81" s="26" t="s">
        <v>337</v>
      </c>
      <c r="R81" s="26" t="s">
        <v>369</v>
      </c>
      <c r="S81" s="38" t="s">
        <v>364</v>
      </c>
      <c r="T81" s="48" t="s">
        <v>342</v>
      </c>
      <c r="U81" s="70" t="s">
        <v>23</v>
      </c>
      <c r="V81" s="71" t="str">
        <f>VLOOKUP(U81,'작성방법 관련'!$B$1:$C$8,2)</f>
        <v>단순 미활용</v>
      </c>
      <c r="W81" s="64" t="s">
        <v>349</v>
      </c>
      <c r="X81" s="39" t="s">
        <v>346</v>
      </c>
      <c r="Z81" s="43" t="str">
        <f>VLOOKUP(P81,'작성방법 관련'!$E$1:$F$3,2)</f>
        <v>G</v>
      </c>
      <c r="AA81" s="43" t="str">
        <f t="shared" si="6"/>
        <v>G</v>
      </c>
      <c r="AB81" s="43" t="b">
        <f t="shared" si="7"/>
        <v>1</v>
      </c>
      <c r="AD81" s="77" t="s">
        <v>370</v>
      </c>
      <c r="AE81" s="1"/>
    </row>
    <row r="82" spans="1:31" ht="17.25" x14ac:dyDescent="0.3">
      <c r="A82" s="29">
        <v>77</v>
      </c>
      <c r="B82" s="29">
        <v>4450000</v>
      </c>
      <c r="C82" s="44" t="s">
        <v>46</v>
      </c>
      <c r="D82" s="27" t="s">
        <v>125</v>
      </c>
      <c r="E82" s="46"/>
      <c r="F82" s="3"/>
      <c r="G82" s="24" t="s">
        <v>202</v>
      </c>
      <c r="H82" s="3"/>
      <c r="I82" s="26" t="s">
        <v>326</v>
      </c>
      <c r="J82" s="24" t="s">
        <v>31</v>
      </c>
      <c r="K82" s="32">
        <v>626</v>
      </c>
      <c r="L82" s="2"/>
      <c r="M82" s="2"/>
      <c r="N82" s="2"/>
      <c r="O82" s="26" t="s">
        <v>336</v>
      </c>
      <c r="P82" s="25" t="s">
        <v>335</v>
      </c>
      <c r="Q82" s="26" t="s">
        <v>337</v>
      </c>
      <c r="R82" s="26" t="s">
        <v>369</v>
      </c>
      <c r="S82" s="38" t="s">
        <v>364</v>
      </c>
      <c r="T82" s="48" t="s">
        <v>342</v>
      </c>
      <c r="U82" s="70" t="s">
        <v>23</v>
      </c>
      <c r="V82" s="71" t="str">
        <f>VLOOKUP(U82,'작성방법 관련'!$B$1:$C$8,2)</f>
        <v>단순 미활용</v>
      </c>
      <c r="W82" s="64" t="s">
        <v>349</v>
      </c>
      <c r="X82" s="39" t="s">
        <v>346</v>
      </c>
      <c r="Z82" s="43" t="str">
        <f>VLOOKUP(P82,'작성방법 관련'!$E$1:$F$3,2)</f>
        <v>G</v>
      </c>
      <c r="AA82" s="43" t="str">
        <f t="shared" si="6"/>
        <v>G</v>
      </c>
      <c r="AB82" s="43" t="b">
        <f t="shared" si="7"/>
        <v>1</v>
      </c>
      <c r="AD82" s="77" t="s">
        <v>370</v>
      </c>
      <c r="AE82" s="1"/>
    </row>
    <row r="83" spans="1:31" ht="17.25" x14ac:dyDescent="0.3">
      <c r="A83" s="29">
        <v>78</v>
      </c>
      <c r="B83" s="29">
        <v>4450000</v>
      </c>
      <c r="C83" s="44" t="s">
        <v>46</v>
      </c>
      <c r="D83" s="27" t="s">
        <v>125</v>
      </c>
      <c r="E83" s="46"/>
      <c r="F83" s="3"/>
      <c r="G83" s="24" t="s">
        <v>203</v>
      </c>
      <c r="H83" s="3"/>
      <c r="I83" s="26" t="s">
        <v>326</v>
      </c>
      <c r="J83" s="24" t="s">
        <v>31</v>
      </c>
      <c r="K83" s="32">
        <v>342</v>
      </c>
      <c r="L83" s="2"/>
      <c r="M83" s="2"/>
      <c r="N83" s="2"/>
      <c r="O83" s="26" t="s">
        <v>336</v>
      </c>
      <c r="P83" s="25" t="s">
        <v>335</v>
      </c>
      <c r="Q83" s="26" t="s">
        <v>337</v>
      </c>
      <c r="R83" s="26" t="s">
        <v>369</v>
      </c>
      <c r="S83" s="38" t="s">
        <v>364</v>
      </c>
      <c r="T83" s="48" t="s">
        <v>342</v>
      </c>
      <c r="U83" s="70" t="s">
        <v>23</v>
      </c>
      <c r="V83" s="71" t="str">
        <f>VLOOKUP(U83,'작성방법 관련'!$B$1:$C$8,2)</f>
        <v>단순 미활용</v>
      </c>
      <c r="W83" s="64" t="s">
        <v>349</v>
      </c>
      <c r="X83" s="39" t="s">
        <v>346</v>
      </c>
      <c r="Z83" s="43" t="str">
        <f>VLOOKUP(P83,'작성방법 관련'!$E$1:$F$3,2)</f>
        <v>G</v>
      </c>
      <c r="AA83" s="43" t="str">
        <f t="shared" si="6"/>
        <v>G</v>
      </c>
      <c r="AB83" s="43" t="b">
        <f t="shared" si="7"/>
        <v>1</v>
      </c>
      <c r="AD83" s="77" t="s">
        <v>370</v>
      </c>
      <c r="AE83" s="1"/>
    </row>
    <row r="84" spans="1:31" ht="17.25" x14ac:dyDescent="0.3">
      <c r="A84" s="29">
        <v>79</v>
      </c>
      <c r="B84" s="29">
        <v>4450000</v>
      </c>
      <c r="C84" s="44" t="s">
        <v>46</v>
      </c>
      <c r="D84" s="27" t="s">
        <v>125</v>
      </c>
      <c r="E84" s="46"/>
      <c r="F84" s="3"/>
      <c r="G84" s="24" t="s">
        <v>204</v>
      </c>
      <c r="H84" s="3"/>
      <c r="I84" s="26" t="s">
        <v>326</v>
      </c>
      <c r="J84" s="24" t="s">
        <v>31</v>
      </c>
      <c r="K84" s="32">
        <v>372</v>
      </c>
      <c r="L84" s="2"/>
      <c r="M84" s="2"/>
      <c r="N84" s="2"/>
      <c r="O84" s="26" t="s">
        <v>336</v>
      </c>
      <c r="P84" s="25" t="s">
        <v>335</v>
      </c>
      <c r="Q84" s="26" t="s">
        <v>337</v>
      </c>
      <c r="R84" s="26" t="s">
        <v>369</v>
      </c>
      <c r="S84" s="38" t="s">
        <v>364</v>
      </c>
      <c r="T84" s="48" t="s">
        <v>342</v>
      </c>
      <c r="U84" s="70" t="s">
        <v>23</v>
      </c>
      <c r="V84" s="71" t="str">
        <f>VLOOKUP(U84,'작성방법 관련'!$B$1:$C$8,2)</f>
        <v>단순 미활용</v>
      </c>
      <c r="W84" s="64" t="s">
        <v>349</v>
      </c>
      <c r="X84" s="39" t="s">
        <v>346</v>
      </c>
      <c r="Z84" s="43" t="str">
        <f>VLOOKUP(P84,'작성방법 관련'!$E$1:$F$3,2)</f>
        <v>G</v>
      </c>
      <c r="AA84" s="43" t="str">
        <f t="shared" si="6"/>
        <v>G</v>
      </c>
      <c r="AB84" s="43" t="b">
        <f t="shared" si="7"/>
        <v>1</v>
      </c>
      <c r="AD84" s="77" t="s">
        <v>370</v>
      </c>
      <c r="AE84" s="1"/>
    </row>
    <row r="85" spans="1:31" ht="17.25" x14ac:dyDescent="0.3">
      <c r="A85" s="29">
        <v>80</v>
      </c>
      <c r="B85" s="29">
        <v>4450000</v>
      </c>
      <c r="C85" s="44" t="s">
        <v>46</v>
      </c>
      <c r="D85" s="27" t="s">
        <v>125</v>
      </c>
      <c r="E85" s="46"/>
      <c r="F85" s="3"/>
      <c r="G85" s="24" t="s">
        <v>205</v>
      </c>
      <c r="H85" s="3"/>
      <c r="I85" s="26" t="s">
        <v>326</v>
      </c>
      <c r="J85" s="24" t="s">
        <v>31</v>
      </c>
      <c r="K85" s="32">
        <v>388</v>
      </c>
      <c r="L85" s="2"/>
      <c r="M85" s="2"/>
      <c r="N85" s="2"/>
      <c r="O85" s="26" t="s">
        <v>336</v>
      </c>
      <c r="P85" s="25" t="s">
        <v>335</v>
      </c>
      <c r="Q85" s="26" t="s">
        <v>337</v>
      </c>
      <c r="R85" s="26" t="s">
        <v>369</v>
      </c>
      <c r="S85" s="38" t="s">
        <v>364</v>
      </c>
      <c r="T85" s="48" t="s">
        <v>342</v>
      </c>
      <c r="U85" s="70" t="s">
        <v>23</v>
      </c>
      <c r="V85" s="71" t="str">
        <f>VLOOKUP(U85,'작성방법 관련'!$B$1:$C$8,2)</f>
        <v>단순 미활용</v>
      </c>
      <c r="W85" s="64" t="s">
        <v>349</v>
      </c>
      <c r="X85" s="39" t="s">
        <v>346</v>
      </c>
      <c r="Z85" s="43" t="str">
        <f>VLOOKUP(P85,'작성방법 관련'!$E$1:$F$3,2)</f>
        <v>G</v>
      </c>
      <c r="AA85" s="43" t="str">
        <f t="shared" si="6"/>
        <v>G</v>
      </c>
      <c r="AB85" s="43" t="b">
        <f t="shared" si="7"/>
        <v>1</v>
      </c>
      <c r="AD85" s="77" t="s">
        <v>370</v>
      </c>
      <c r="AE85" s="1"/>
    </row>
    <row r="86" spans="1:31" ht="17.25" x14ac:dyDescent="0.3">
      <c r="A86" s="29">
        <v>81</v>
      </c>
      <c r="B86" s="29">
        <v>4450000</v>
      </c>
      <c r="C86" s="44" t="s">
        <v>46</v>
      </c>
      <c r="D86" s="27" t="s">
        <v>125</v>
      </c>
      <c r="E86" s="46"/>
      <c r="F86" s="3"/>
      <c r="G86" s="24" t="s">
        <v>206</v>
      </c>
      <c r="H86" s="3"/>
      <c r="I86" s="26" t="s">
        <v>326</v>
      </c>
      <c r="J86" s="24" t="s">
        <v>31</v>
      </c>
      <c r="K86" s="32">
        <v>304</v>
      </c>
      <c r="L86" s="2"/>
      <c r="M86" s="2"/>
      <c r="N86" s="2"/>
      <c r="O86" s="26" t="s">
        <v>336</v>
      </c>
      <c r="P86" s="25" t="s">
        <v>335</v>
      </c>
      <c r="Q86" s="26" t="s">
        <v>337</v>
      </c>
      <c r="R86" s="26" t="s">
        <v>369</v>
      </c>
      <c r="S86" s="38" t="s">
        <v>364</v>
      </c>
      <c r="T86" s="48" t="s">
        <v>342</v>
      </c>
      <c r="U86" s="70" t="s">
        <v>23</v>
      </c>
      <c r="V86" s="71" t="str">
        <f>VLOOKUP(U86,'작성방법 관련'!$B$1:$C$8,2)</f>
        <v>단순 미활용</v>
      </c>
      <c r="W86" s="64" t="s">
        <v>349</v>
      </c>
      <c r="X86" s="39" t="s">
        <v>346</v>
      </c>
      <c r="Z86" s="43" t="str">
        <f>VLOOKUP(P86,'작성방법 관련'!$E$1:$F$3,2)</f>
        <v>G</v>
      </c>
      <c r="AA86" s="43" t="str">
        <f t="shared" si="6"/>
        <v>G</v>
      </c>
      <c r="AB86" s="43" t="b">
        <f t="shared" si="7"/>
        <v>1</v>
      </c>
      <c r="AD86" s="77" t="s">
        <v>370</v>
      </c>
      <c r="AE86" s="1"/>
    </row>
    <row r="87" spans="1:31" ht="17.25" x14ac:dyDescent="0.3">
      <c r="A87" s="29">
        <v>82</v>
      </c>
      <c r="B87" s="29">
        <v>4450000</v>
      </c>
      <c r="C87" s="44" t="s">
        <v>46</v>
      </c>
      <c r="D87" s="27" t="s">
        <v>125</v>
      </c>
      <c r="E87" s="46"/>
      <c r="F87" s="3"/>
      <c r="G87" s="24" t="s">
        <v>207</v>
      </c>
      <c r="H87" s="3"/>
      <c r="I87" s="26" t="s">
        <v>326</v>
      </c>
      <c r="J87" s="24" t="s">
        <v>31</v>
      </c>
      <c r="K87" s="32">
        <v>830</v>
      </c>
      <c r="L87" s="2"/>
      <c r="M87" s="2"/>
      <c r="N87" s="2"/>
      <c r="O87" s="26" t="s">
        <v>336</v>
      </c>
      <c r="P87" s="25" t="s">
        <v>335</v>
      </c>
      <c r="Q87" s="26" t="s">
        <v>337</v>
      </c>
      <c r="R87" s="26" t="s">
        <v>369</v>
      </c>
      <c r="S87" s="38" t="s">
        <v>364</v>
      </c>
      <c r="T87" s="48" t="s">
        <v>342</v>
      </c>
      <c r="U87" s="70" t="s">
        <v>23</v>
      </c>
      <c r="V87" s="71" t="str">
        <f>VLOOKUP(U87,'작성방법 관련'!$B$1:$C$8,2)</f>
        <v>단순 미활용</v>
      </c>
      <c r="W87" s="64" t="s">
        <v>349</v>
      </c>
      <c r="X87" s="39" t="s">
        <v>346</v>
      </c>
      <c r="Z87" s="43" t="str">
        <f>VLOOKUP(P87,'작성방법 관련'!$E$1:$F$3,2)</f>
        <v>G</v>
      </c>
      <c r="AA87" s="43" t="str">
        <f t="shared" si="6"/>
        <v>G</v>
      </c>
      <c r="AB87" s="43" t="b">
        <f t="shared" si="7"/>
        <v>1</v>
      </c>
      <c r="AD87" s="77" t="s">
        <v>370</v>
      </c>
      <c r="AE87" s="1"/>
    </row>
    <row r="88" spans="1:31" ht="17.25" x14ac:dyDescent="0.3">
      <c r="A88" s="29">
        <v>83</v>
      </c>
      <c r="B88" s="29">
        <v>4450000</v>
      </c>
      <c r="C88" s="44" t="s">
        <v>46</v>
      </c>
      <c r="D88" s="27" t="s">
        <v>125</v>
      </c>
      <c r="E88" s="46"/>
      <c r="F88" s="3"/>
      <c r="G88" s="24" t="s">
        <v>208</v>
      </c>
      <c r="H88" s="3"/>
      <c r="I88" s="26" t="s">
        <v>326</v>
      </c>
      <c r="J88" s="24" t="s">
        <v>31</v>
      </c>
      <c r="K88" s="32">
        <v>1140</v>
      </c>
      <c r="L88" s="2"/>
      <c r="M88" s="2"/>
      <c r="N88" s="2"/>
      <c r="O88" s="26" t="s">
        <v>336</v>
      </c>
      <c r="P88" s="25" t="s">
        <v>335</v>
      </c>
      <c r="Q88" s="26" t="s">
        <v>337</v>
      </c>
      <c r="R88" s="26" t="s">
        <v>369</v>
      </c>
      <c r="S88" s="38" t="s">
        <v>364</v>
      </c>
      <c r="T88" s="48" t="s">
        <v>342</v>
      </c>
      <c r="U88" s="70" t="s">
        <v>23</v>
      </c>
      <c r="V88" s="71" t="str">
        <f>VLOOKUP(U88,'작성방법 관련'!$B$1:$C$8,2)</f>
        <v>단순 미활용</v>
      </c>
      <c r="W88" s="64" t="s">
        <v>349</v>
      </c>
      <c r="X88" s="39" t="s">
        <v>346</v>
      </c>
      <c r="Z88" s="43" t="str">
        <f>VLOOKUP(P88,'작성방법 관련'!$E$1:$F$3,2)</f>
        <v>G</v>
      </c>
      <c r="AA88" s="43" t="str">
        <f t="shared" si="6"/>
        <v>G</v>
      </c>
      <c r="AB88" s="43" t="b">
        <f t="shared" si="7"/>
        <v>1</v>
      </c>
      <c r="AD88" s="77" t="s">
        <v>370</v>
      </c>
      <c r="AE88" s="1"/>
    </row>
    <row r="89" spans="1:31" ht="17.25" x14ac:dyDescent="0.3">
      <c r="A89" s="29">
        <v>84</v>
      </c>
      <c r="B89" s="29">
        <v>4450000</v>
      </c>
      <c r="C89" s="44" t="s">
        <v>46</v>
      </c>
      <c r="D89" s="27" t="s">
        <v>125</v>
      </c>
      <c r="E89" s="46"/>
      <c r="F89" s="3"/>
      <c r="G89" s="24" t="s">
        <v>209</v>
      </c>
      <c r="H89" s="3"/>
      <c r="I89" s="26" t="s">
        <v>326</v>
      </c>
      <c r="J89" s="24" t="s">
        <v>31</v>
      </c>
      <c r="K89" s="32">
        <v>200</v>
      </c>
      <c r="L89" s="2"/>
      <c r="M89" s="2"/>
      <c r="N89" s="2"/>
      <c r="O89" s="26" t="s">
        <v>336</v>
      </c>
      <c r="P89" s="25" t="s">
        <v>335</v>
      </c>
      <c r="Q89" s="26" t="s">
        <v>337</v>
      </c>
      <c r="R89" s="26" t="s">
        <v>369</v>
      </c>
      <c r="S89" s="38" t="s">
        <v>364</v>
      </c>
      <c r="T89" s="48" t="s">
        <v>342</v>
      </c>
      <c r="U89" s="70" t="s">
        <v>23</v>
      </c>
      <c r="V89" s="71" t="str">
        <f>VLOOKUP(U89,'작성방법 관련'!$B$1:$C$8,2)</f>
        <v>단순 미활용</v>
      </c>
      <c r="W89" s="64" t="s">
        <v>349</v>
      </c>
      <c r="X89" s="39" t="s">
        <v>346</v>
      </c>
      <c r="Z89" s="43" t="str">
        <f>VLOOKUP(P89,'작성방법 관련'!$E$1:$F$3,2)</f>
        <v>G</v>
      </c>
      <c r="AA89" s="43" t="str">
        <f t="shared" si="6"/>
        <v>G</v>
      </c>
      <c r="AB89" s="43" t="b">
        <f t="shared" si="7"/>
        <v>1</v>
      </c>
      <c r="AD89" s="77" t="s">
        <v>370</v>
      </c>
      <c r="AE89" s="1"/>
    </row>
    <row r="90" spans="1:31" ht="17.25" x14ac:dyDescent="0.3">
      <c r="A90" s="29">
        <v>85</v>
      </c>
      <c r="B90" s="29">
        <v>4450000</v>
      </c>
      <c r="C90" s="44" t="s">
        <v>46</v>
      </c>
      <c r="D90" s="27" t="s">
        <v>125</v>
      </c>
      <c r="E90" s="46"/>
      <c r="F90" s="3"/>
      <c r="G90" s="24" t="s">
        <v>210</v>
      </c>
      <c r="H90" s="3"/>
      <c r="I90" s="26" t="s">
        <v>326</v>
      </c>
      <c r="J90" s="24" t="s">
        <v>31</v>
      </c>
      <c r="K90" s="32">
        <v>282</v>
      </c>
      <c r="L90" s="2"/>
      <c r="M90" s="2"/>
      <c r="N90" s="2"/>
      <c r="O90" s="26" t="s">
        <v>336</v>
      </c>
      <c r="P90" s="25" t="s">
        <v>335</v>
      </c>
      <c r="Q90" s="26" t="s">
        <v>337</v>
      </c>
      <c r="R90" s="26" t="s">
        <v>369</v>
      </c>
      <c r="S90" s="38" t="s">
        <v>364</v>
      </c>
      <c r="T90" s="48" t="s">
        <v>342</v>
      </c>
      <c r="U90" s="70" t="s">
        <v>23</v>
      </c>
      <c r="V90" s="71" t="str">
        <f>VLOOKUP(U90,'작성방법 관련'!$B$1:$C$8,2)</f>
        <v>단순 미활용</v>
      </c>
      <c r="W90" s="64" t="s">
        <v>349</v>
      </c>
      <c r="X90" s="39" t="s">
        <v>346</v>
      </c>
      <c r="Z90" s="43" t="str">
        <f>VLOOKUP(P90,'작성방법 관련'!$E$1:$F$3,2)</f>
        <v>G</v>
      </c>
      <c r="AA90" s="43" t="str">
        <f t="shared" si="6"/>
        <v>G</v>
      </c>
      <c r="AB90" s="43" t="b">
        <f t="shared" si="7"/>
        <v>1</v>
      </c>
      <c r="AD90" s="77" t="s">
        <v>370</v>
      </c>
      <c r="AE90" s="1"/>
    </row>
    <row r="91" spans="1:31" ht="17.25" x14ac:dyDescent="0.3">
      <c r="A91" s="29">
        <v>86</v>
      </c>
      <c r="B91" s="29">
        <v>4450000</v>
      </c>
      <c r="C91" s="44" t="s">
        <v>46</v>
      </c>
      <c r="D91" s="27" t="s">
        <v>125</v>
      </c>
      <c r="E91" s="46"/>
      <c r="F91" s="3"/>
      <c r="G91" s="24" t="s">
        <v>211</v>
      </c>
      <c r="H91" s="3"/>
      <c r="I91" s="26" t="s">
        <v>326</v>
      </c>
      <c r="J91" s="24" t="s">
        <v>31</v>
      </c>
      <c r="K91" s="32">
        <v>1038</v>
      </c>
      <c r="L91" s="2"/>
      <c r="M91" s="2"/>
      <c r="N91" s="2"/>
      <c r="O91" s="26" t="s">
        <v>336</v>
      </c>
      <c r="P91" s="25" t="s">
        <v>335</v>
      </c>
      <c r="Q91" s="26" t="s">
        <v>337</v>
      </c>
      <c r="R91" s="26" t="s">
        <v>369</v>
      </c>
      <c r="S91" s="38" t="s">
        <v>364</v>
      </c>
      <c r="T91" s="48" t="s">
        <v>342</v>
      </c>
      <c r="U91" s="70" t="s">
        <v>23</v>
      </c>
      <c r="V91" s="71" t="str">
        <f>VLOOKUP(U91,'작성방법 관련'!$B$1:$C$8,2)</f>
        <v>단순 미활용</v>
      </c>
      <c r="W91" s="64" t="s">
        <v>349</v>
      </c>
      <c r="X91" s="39" t="s">
        <v>346</v>
      </c>
      <c r="Z91" s="43" t="str">
        <f>VLOOKUP(P91,'작성방법 관련'!$E$1:$F$3,2)</f>
        <v>G</v>
      </c>
      <c r="AA91" s="43" t="str">
        <f t="shared" si="6"/>
        <v>G</v>
      </c>
      <c r="AB91" s="43" t="b">
        <f t="shared" si="7"/>
        <v>1</v>
      </c>
      <c r="AD91" s="77" t="s">
        <v>370</v>
      </c>
      <c r="AE91" s="1"/>
    </row>
    <row r="92" spans="1:31" ht="17.25" x14ac:dyDescent="0.3">
      <c r="A92" s="29">
        <v>87</v>
      </c>
      <c r="B92" s="29">
        <v>4450000</v>
      </c>
      <c r="C92" s="44" t="s">
        <v>46</v>
      </c>
      <c r="D92" s="27" t="s">
        <v>125</v>
      </c>
      <c r="E92" s="46"/>
      <c r="F92" s="3"/>
      <c r="G92" s="24" t="s">
        <v>212</v>
      </c>
      <c r="H92" s="3"/>
      <c r="I92" s="26" t="s">
        <v>326</v>
      </c>
      <c r="J92" s="24" t="s">
        <v>31</v>
      </c>
      <c r="K92" s="32">
        <v>558</v>
      </c>
      <c r="L92" s="2"/>
      <c r="M92" s="2"/>
      <c r="N92" s="2"/>
      <c r="O92" s="26" t="s">
        <v>336</v>
      </c>
      <c r="P92" s="25" t="s">
        <v>335</v>
      </c>
      <c r="Q92" s="26" t="s">
        <v>337</v>
      </c>
      <c r="R92" s="26" t="s">
        <v>369</v>
      </c>
      <c r="S92" s="38" t="s">
        <v>364</v>
      </c>
      <c r="T92" s="48" t="s">
        <v>342</v>
      </c>
      <c r="U92" s="70" t="s">
        <v>23</v>
      </c>
      <c r="V92" s="71" t="str">
        <f>VLOOKUP(U92,'작성방법 관련'!$B$1:$C$8,2)</f>
        <v>단순 미활용</v>
      </c>
      <c r="W92" s="64" t="s">
        <v>349</v>
      </c>
      <c r="X92" s="39" t="s">
        <v>346</v>
      </c>
      <c r="Z92" s="43" t="str">
        <f>VLOOKUP(P92,'작성방법 관련'!$E$1:$F$3,2)</f>
        <v>G</v>
      </c>
      <c r="AA92" s="43" t="str">
        <f t="shared" si="6"/>
        <v>G</v>
      </c>
      <c r="AB92" s="43" t="b">
        <f t="shared" si="7"/>
        <v>1</v>
      </c>
      <c r="AD92" s="77" t="s">
        <v>370</v>
      </c>
      <c r="AE92" s="1"/>
    </row>
    <row r="93" spans="1:31" ht="17.25" x14ac:dyDescent="0.3">
      <c r="A93" s="29">
        <v>88</v>
      </c>
      <c r="B93" s="29">
        <v>4450000</v>
      </c>
      <c r="C93" s="44" t="s">
        <v>46</v>
      </c>
      <c r="D93" s="27" t="s">
        <v>125</v>
      </c>
      <c r="E93" s="46"/>
      <c r="F93" s="3"/>
      <c r="G93" s="25" t="s">
        <v>213</v>
      </c>
      <c r="H93" s="3"/>
      <c r="I93" s="26" t="s">
        <v>326</v>
      </c>
      <c r="J93" s="25" t="s">
        <v>31</v>
      </c>
      <c r="K93" s="36">
        <v>570</v>
      </c>
      <c r="L93" s="2"/>
      <c r="M93" s="2"/>
      <c r="N93" s="2"/>
      <c r="O93" s="26" t="s">
        <v>336</v>
      </c>
      <c r="P93" s="25" t="s">
        <v>335</v>
      </c>
      <c r="Q93" s="26" t="s">
        <v>337</v>
      </c>
      <c r="R93" s="26" t="s">
        <v>369</v>
      </c>
      <c r="S93" s="38" t="s">
        <v>364</v>
      </c>
      <c r="T93" s="48" t="s">
        <v>342</v>
      </c>
      <c r="U93" s="70" t="s">
        <v>23</v>
      </c>
      <c r="V93" s="71" t="str">
        <f>VLOOKUP(U93,'작성방법 관련'!$B$1:$C$8,2)</f>
        <v>단순 미활용</v>
      </c>
      <c r="W93" s="64" t="s">
        <v>349</v>
      </c>
      <c r="X93" s="39" t="s">
        <v>346</v>
      </c>
      <c r="Z93" s="43" t="str">
        <f>VLOOKUP(P93,'작성방법 관련'!$E$1:$F$3,2)</f>
        <v>G</v>
      </c>
      <c r="AA93" s="43" t="str">
        <f t="shared" si="6"/>
        <v>G</v>
      </c>
      <c r="AB93" s="43" t="b">
        <f t="shared" si="7"/>
        <v>1</v>
      </c>
      <c r="AD93" s="77" t="s">
        <v>370</v>
      </c>
      <c r="AE93" s="1"/>
    </row>
    <row r="94" spans="1:31" ht="17.25" x14ac:dyDescent="0.3">
      <c r="A94" s="29">
        <v>89</v>
      </c>
      <c r="B94" s="29">
        <v>4450000</v>
      </c>
      <c r="C94" s="44" t="s">
        <v>46</v>
      </c>
      <c r="D94" s="27" t="s">
        <v>125</v>
      </c>
      <c r="E94" s="46"/>
      <c r="F94" s="3"/>
      <c r="G94" s="24" t="s">
        <v>214</v>
      </c>
      <c r="H94" s="3"/>
      <c r="I94" s="26" t="s">
        <v>326</v>
      </c>
      <c r="J94" s="24" t="s">
        <v>31</v>
      </c>
      <c r="K94" s="32">
        <v>336</v>
      </c>
      <c r="L94" s="2"/>
      <c r="M94" s="2"/>
      <c r="N94" s="2"/>
      <c r="O94" s="26" t="s">
        <v>336</v>
      </c>
      <c r="P94" s="25" t="s">
        <v>335</v>
      </c>
      <c r="Q94" s="26" t="s">
        <v>337</v>
      </c>
      <c r="R94" s="26" t="s">
        <v>369</v>
      </c>
      <c r="S94" s="38" t="s">
        <v>364</v>
      </c>
      <c r="T94" s="48" t="s">
        <v>342</v>
      </c>
      <c r="U94" s="70" t="s">
        <v>23</v>
      </c>
      <c r="V94" s="71" t="str">
        <f>VLOOKUP(U94,'작성방법 관련'!$B$1:$C$8,2)</f>
        <v>단순 미활용</v>
      </c>
      <c r="W94" s="64" t="s">
        <v>349</v>
      </c>
      <c r="X94" s="39" t="s">
        <v>346</v>
      </c>
      <c r="Z94" s="43" t="str">
        <f>VLOOKUP(P94,'작성방법 관련'!$E$1:$F$3,2)</f>
        <v>G</v>
      </c>
      <c r="AA94" s="43" t="str">
        <f t="shared" si="6"/>
        <v>G</v>
      </c>
      <c r="AB94" s="43" t="b">
        <f t="shared" si="7"/>
        <v>1</v>
      </c>
      <c r="AD94" s="77" t="s">
        <v>370</v>
      </c>
      <c r="AE94" s="1"/>
    </row>
    <row r="95" spans="1:31" ht="17.25" x14ac:dyDescent="0.3">
      <c r="A95" s="29">
        <v>90</v>
      </c>
      <c r="B95" s="29">
        <v>4450000</v>
      </c>
      <c r="C95" s="44" t="s">
        <v>46</v>
      </c>
      <c r="D95" s="27" t="s">
        <v>125</v>
      </c>
      <c r="E95" s="46"/>
      <c r="F95" s="3"/>
      <c r="G95" s="24" t="s">
        <v>215</v>
      </c>
      <c r="H95" s="3"/>
      <c r="I95" s="26" t="s">
        <v>326</v>
      </c>
      <c r="J95" s="24" t="s">
        <v>31</v>
      </c>
      <c r="K95" s="32">
        <v>608</v>
      </c>
      <c r="L95" s="2"/>
      <c r="M95" s="2"/>
      <c r="N95" s="2"/>
      <c r="O95" s="26" t="s">
        <v>336</v>
      </c>
      <c r="P95" s="25" t="s">
        <v>335</v>
      </c>
      <c r="Q95" s="26" t="s">
        <v>337</v>
      </c>
      <c r="R95" s="26" t="s">
        <v>369</v>
      </c>
      <c r="S95" s="38" t="s">
        <v>364</v>
      </c>
      <c r="T95" s="48" t="s">
        <v>342</v>
      </c>
      <c r="U95" s="70" t="s">
        <v>23</v>
      </c>
      <c r="V95" s="71" t="str">
        <f>VLOOKUP(U95,'작성방법 관련'!$B$1:$C$8,2)</f>
        <v>단순 미활용</v>
      </c>
      <c r="W95" s="64" t="s">
        <v>349</v>
      </c>
      <c r="X95" s="39" t="s">
        <v>346</v>
      </c>
      <c r="Z95" s="43" t="str">
        <f>VLOOKUP(P95,'작성방법 관련'!$E$1:$F$3,2)</f>
        <v>G</v>
      </c>
      <c r="AA95" s="43" t="str">
        <f t="shared" si="6"/>
        <v>G</v>
      </c>
      <c r="AB95" s="43" t="b">
        <f t="shared" si="7"/>
        <v>1</v>
      </c>
      <c r="AD95" s="77" t="s">
        <v>370</v>
      </c>
      <c r="AE95" s="1"/>
    </row>
    <row r="96" spans="1:31" ht="17.25" x14ac:dyDescent="0.3">
      <c r="A96" s="29">
        <v>91</v>
      </c>
      <c r="B96" s="29">
        <v>4450000</v>
      </c>
      <c r="C96" s="44" t="s">
        <v>46</v>
      </c>
      <c r="D96" s="27" t="s">
        <v>125</v>
      </c>
      <c r="E96" s="46"/>
      <c r="F96" s="3"/>
      <c r="G96" s="24" t="s">
        <v>216</v>
      </c>
      <c r="H96" s="3"/>
      <c r="I96" s="26" t="s">
        <v>326</v>
      </c>
      <c r="J96" s="24" t="s">
        <v>31</v>
      </c>
      <c r="K96" s="32">
        <v>480</v>
      </c>
      <c r="L96" s="2"/>
      <c r="M96" s="2"/>
      <c r="N96" s="2"/>
      <c r="O96" s="26" t="s">
        <v>336</v>
      </c>
      <c r="P96" s="25" t="s">
        <v>335</v>
      </c>
      <c r="Q96" s="26" t="s">
        <v>337</v>
      </c>
      <c r="R96" s="26" t="s">
        <v>369</v>
      </c>
      <c r="S96" s="38" t="s">
        <v>364</v>
      </c>
      <c r="T96" s="48" t="s">
        <v>342</v>
      </c>
      <c r="U96" s="70" t="s">
        <v>23</v>
      </c>
      <c r="V96" s="71" t="str">
        <f>VLOOKUP(U96,'작성방법 관련'!$B$1:$C$8,2)</f>
        <v>단순 미활용</v>
      </c>
      <c r="W96" s="64" t="s">
        <v>349</v>
      </c>
      <c r="X96" s="39" t="s">
        <v>346</v>
      </c>
      <c r="Z96" s="43" t="str">
        <f>VLOOKUP(P96,'작성방법 관련'!$E$1:$F$3,2)</f>
        <v>G</v>
      </c>
      <c r="AA96" s="43" t="str">
        <f t="shared" si="6"/>
        <v>G</v>
      </c>
      <c r="AB96" s="43" t="b">
        <f t="shared" si="7"/>
        <v>1</v>
      </c>
      <c r="AD96" s="77" t="s">
        <v>370</v>
      </c>
      <c r="AE96" s="1"/>
    </row>
    <row r="97" spans="1:31" ht="17.25" x14ac:dyDescent="0.3">
      <c r="A97" s="29">
        <v>92</v>
      </c>
      <c r="B97" s="29">
        <v>4450000</v>
      </c>
      <c r="C97" s="44" t="s">
        <v>46</v>
      </c>
      <c r="D97" s="27" t="s">
        <v>125</v>
      </c>
      <c r="E97" s="46"/>
      <c r="F97" s="3"/>
      <c r="G97" s="24" t="s">
        <v>217</v>
      </c>
      <c r="H97" s="3"/>
      <c r="I97" s="26" t="s">
        <v>326</v>
      </c>
      <c r="J97" s="24" t="s">
        <v>31</v>
      </c>
      <c r="K97" s="32">
        <v>505</v>
      </c>
      <c r="L97" s="2"/>
      <c r="M97" s="2"/>
      <c r="N97" s="2"/>
      <c r="O97" s="26" t="s">
        <v>336</v>
      </c>
      <c r="P97" s="25" t="s">
        <v>335</v>
      </c>
      <c r="Q97" s="26" t="s">
        <v>337</v>
      </c>
      <c r="R97" s="26" t="s">
        <v>369</v>
      </c>
      <c r="S97" s="38" t="s">
        <v>364</v>
      </c>
      <c r="T97" s="48" t="s">
        <v>342</v>
      </c>
      <c r="U97" s="70" t="s">
        <v>23</v>
      </c>
      <c r="V97" s="71" t="str">
        <f>VLOOKUP(U97,'작성방법 관련'!$B$1:$C$8,2)</f>
        <v>단순 미활용</v>
      </c>
      <c r="W97" s="64" t="s">
        <v>349</v>
      </c>
      <c r="X97" s="39" t="s">
        <v>346</v>
      </c>
      <c r="Z97" s="43" t="str">
        <f>VLOOKUP(P97,'작성방법 관련'!$E$1:$F$3,2)</f>
        <v>G</v>
      </c>
      <c r="AA97" s="43" t="str">
        <f t="shared" si="6"/>
        <v>G</v>
      </c>
      <c r="AB97" s="43" t="b">
        <f t="shared" si="7"/>
        <v>1</v>
      </c>
      <c r="AD97" s="77" t="s">
        <v>370</v>
      </c>
      <c r="AE97" s="1"/>
    </row>
    <row r="98" spans="1:31" ht="17.25" x14ac:dyDescent="0.3">
      <c r="A98" s="29">
        <v>93</v>
      </c>
      <c r="B98" s="29">
        <v>4450000</v>
      </c>
      <c r="C98" s="44" t="s">
        <v>46</v>
      </c>
      <c r="D98" s="27" t="s">
        <v>125</v>
      </c>
      <c r="E98" s="46"/>
      <c r="F98" s="3"/>
      <c r="G98" s="24" t="s">
        <v>218</v>
      </c>
      <c r="H98" s="3"/>
      <c r="I98" s="26" t="s">
        <v>326</v>
      </c>
      <c r="J98" s="24" t="s">
        <v>31</v>
      </c>
      <c r="K98" s="32">
        <v>650</v>
      </c>
      <c r="L98" s="2"/>
      <c r="M98" s="2"/>
      <c r="N98" s="2"/>
      <c r="O98" s="26" t="s">
        <v>336</v>
      </c>
      <c r="P98" s="25" t="s">
        <v>335</v>
      </c>
      <c r="Q98" s="26" t="s">
        <v>337</v>
      </c>
      <c r="R98" s="26" t="s">
        <v>369</v>
      </c>
      <c r="S98" s="38" t="s">
        <v>364</v>
      </c>
      <c r="T98" s="48" t="s">
        <v>342</v>
      </c>
      <c r="U98" s="70" t="s">
        <v>23</v>
      </c>
      <c r="V98" s="71" t="str">
        <f>VLOOKUP(U98,'작성방법 관련'!$B$1:$C$8,2)</f>
        <v>단순 미활용</v>
      </c>
      <c r="W98" s="64" t="s">
        <v>349</v>
      </c>
      <c r="X98" s="39" t="s">
        <v>346</v>
      </c>
      <c r="Z98" s="43" t="str">
        <f>VLOOKUP(P98,'작성방법 관련'!$E$1:$F$3,2)</f>
        <v>G</v>
      </c>
      <c r="AA98" s="43" t="str">
        <f t="shared" si="6"/>
        <v>G</v>
      </c>
      <c r="AB98" s="43" t="b">
        <f t="shared" si="7"/>
        <v>1</v>
      </c>
      <c r="AD98" s="77" t="s">
        <v>370</v>
      </c>
      <c r="AE98" s="1"/>
    </row>
    <row r="99" spans="1:31" ht="17.25" x14ac:dyDescent="0.3">
      <c r="A99" s="29">
        <v>94</v>
      </c>
      <c r="B99" s="29">
        <v>4450000</v>
      </c>
      <c r="C99" s="44" t="s">
        <v>46</v>
      </c>
      <c r="D99" s="27" t="s">
        <v>125</v>
      </c>
      <c r="E99" s="46"/>
      <c r="F99" s="3"/>
      <c r="G99" s="24" t="s">
        <v>219</v>
      </c>
      <c r="H99" s="3"/>
      <c r="I99" s="26" t="s">
        <v>326</v>
      </c>
      <c r="J99" s="24" t="s">
        <v>31</v>
      </c>
      <c r="K99" s="32">
        <v>1743</v>
      </c>
      <c r="L99" s="2"/>
      <c r="M99" s="2"/>
      <c r="N99" s="2"/>
      <c r="O99" s="26" t="s">
        <v>336</v>
      </c>
      <c r="P99" s="25" t="s">
        <v>335</v>
      </c>
      <c r="Q99" s="26" t="s">
        <v>337</v>
      </c>
      <c r="R99" s="26" t="s">
        <v>369</v>
      </c>
      <c r="S99" s="38" t="s">
        <v>364</v>
      </c>
      <c r="T99" s="48" t="s">
        <v>342</v>
      </c>
      <c r="U99" s="70" t="s">
        <v>23</v>
      </c>
      <c r="V99" s="71" t="str">
        <f>VLOOKUP(U99,'작성방법 관련'!$B$1:$C$8,2)</f>
        <v>단순 미활용</v>
      </c>
      <c r="W99" s="64" t="s">
        <v>349</v>
      </c>
      <c r="X99" s="39" t="s">
        <v>346</v>
      </c>
      <c r="Z99" s="43" t="str">
        <f>VLOOKUP(P99,'작성방법 관련'!$E$1:$F$3,2)</f>
        <v>G</v>
      </c>
      <c r="AA99" s="43" t="str">
        <f t="shared" si="6"/>
        <v>G</v>
      </c>
      <c r="AB99" s="43" t="b">
        <f t="shared" si="7"/>
        <v>1</v>
      </c>
      <c r="AD99" s="77" t="s">
        <v>370</v>
      </c>
      <c r="AE99" s="1"/>
    </row>
    <row r="100" spans="1:31" ht="17.25" x14ac:dyDescent="0.3">
      <c r="A100" s="29">
        <v>95</v>
      </c>
      <c r="B100" s="29">
        <v>4450000</v>
      </c>
      <c r="C100" s="44" t="s">
        <v>46</v>
      </c>
      <c r="D100" s="27" t="s">
        <v>125</v>
      </c>
      <c r="E100" s="46"/>
      <c r="F100" s="3"/>
      <c r="G100" s="24" t="s">
        <v>220</v>
      </c>
      <c r="H100" s="3"/>
      <c r="I100" s="26" t="s">
        <v>326</v>
      </c>
      <c r="J100" s="24" t="s">
        <v>31</v>
      </c>
      <c r="K100" s="32">
        <v>1112</v>
      </c>
      <c r="L100" s="2"/>
      <c r="M100" s="2"/>
      <c r="N100" s="2"/>
      <c r="O100" s="26" t="s">
        <v>336</v>
      </c>
      <c r="P100" s="25" t="s">
        <v>335</v>
      </c>
      <c r="Q100" s="26" t="s">
        <v>337</v>
      </c>
      <c r="R100" s="26" t="s">
        <v>369</v>
      </c>
      <c r="S100" s="38" t="s">
        <v>364</v>
      </c>
      <c r="T100" s="48" t="s">
        <v>342</v>
      </c>
      <c r="U100" s="70" t="s">
        <v>23</v>
      </c>
      <c r="V100" s="71" t="str">
        <f>VLOOKUP(U100,'작성방법 관련'!$B$1:$C$8,2)</f>
        <v>단순 미활용</v>
      </c>
      <c r="W100" s="64" t="s">
        <v>349</v>
      </c>
      <c r="X100" s="39" t="s">
        <v>346</v>
      </c>
      <c r="Z100" s="43" t="str">
        <f>VLOOKUP(P100,'작성방법 관련'!$E$1:$F$3,2)</f>
        <v>G</v>
      </c>
      <c r="AA100" s="43" t="str">
        <f t="shared" si="6"/>
        <v>G</v>
      </c>
      <c r="AB100" s="43" t="b">
        <f t="shared" si="7"/>
        <v>1</v>
      </c>
      <c r="AD100" s="77" t="s">
        <v>370</v>
      </c>
      <c r="AE100" s="1"/>
    </row>
    <row r="101" spans="1:31" ht="17.25" x14ac:dyDescent="0.3">
      <c r="A101" s="29">
        <v>96</v>
      </c>
      <c r="B101" s="29">
        <v>4450000</v>
      </c>
      <c r="C101" s="44" t="s">
        <v>46</v>
      </c>
      <c r="D101" s="27" t="s">
        <v>125</v>
      </c>
      <c r="E101" s="46"/>
      <c r="F101" s="3"/>
      <c r="G101" s="24" t="s">
        <v>221</v>
      </c>
      <c r="H101" s="3"/>
      <c r="I101" s="26" t="s">
        <v>326</v>
      </c>
      <c r="J101" s="24" t="s">
        <v>24</v>
      </c>
      <c r="K101" s="32">
        <v>823</v>
      </c>
      <c r="L101" s="2"/>
      <c r="M101" s="2"/>
      <c r="N101" s="2"/>
      <c r="O101" s="26" t="s">
        <v>336</v>
      </c>
      <c r="P101" s="25" t="s">
        <v>335</v>
      </c>
      <c r="Q101" s="26" t="s">
        <v>337</v>
      </c>
      <c r="R101" s="26" t="s">
        <v>369</v>
      </c>
      <c r="S101" s="38" t="s">
        <v>364</v>
      </c>
      <c r="T101" s="48" t="s">
        <v>343</v>
      </c>
      <c r="U101" s="70" t="s">
        <v>23</v>
      </c>
      <c r="V101" s="71" t="str">
        <f>VLOOKUP(U101,'작성방법 관련'!$B$1:$C$8,2)</f>
        <v>단순 미활용</v>
      </c>
      <c r="W101" s="64" t="s">
        <v>349</v>
      </c>
      <c r="X101" s="39" t="s">
        <v>346</v>
      </c>
      <c r="Z101" s="43" t="str">
        <f>VLOOKUP(P101,'작성방법 관련'!$E$1:$F$3,2)</f>
        <v>G</v>
      </c>
      <c r="AA101" s="43" t="str">
        <f t="shared" si="6"/>
        <v>G</v>
      </c>
      <c r="AB101" s="43" t="b">
        <f t="shared" si="7"/>
        <v>1</v>
      </c>
      <c r="AD101" s="77" t="s">
        <v>370</v>
      </c>
      <c r="AE101" s="1"/>
    </row>
    <row r="102" spans="1:31" ht="17.25" x14ac:dyDescent="0.3">
      <c r="A102" s="29">
        <v>97</v>
      </c>
      <c r="B102" s="29">
        <v>4450000</v>
      </c>
      <c r="C102" s="44" t="s">
        <v>46</v>
      </c>
      <c r="D102" s="27" t="s">
        <v>125</v>
      </c>
      <c r="E102" s="46"/>
      <c r="F102" s="3"/>
      <c r="G102" s="24" t="s">
        <v>222</v>
      </c>
      <c r="H102" s="3"/>
      <c r="I102" s="26" t="s">
        <v>326</v>
      </c>
      <c r="J102" s="24" t="s">
        <v>24</v>
      </c>
      <c r="K102" s="32">
        <v>1369</v>
      </c>
      <c r="L102" s="2"/>
      <c r="M102" s="2"/>
      <c r="N102" s="2"/>
      <c r="O102" s="26" t="s">
        <v>336</v>
      </c>
      <c r="P102" s="25" t="s">
        <v>335</v>
      </c>
      <c r="Q102" s="26" t="s">
        <v>337</v>
      </c>
      <c r="R102" s="26" t="s">
        <v>369</v>
      </c>
      <c r="S102" s="38" t="s">
        <v>364</v>
      </c>
      <c r="T102" s="48" t="s">
        <v>343</v>
      </c>
      <c r="U102" s="70" t="s">
        <v>23</v>
      </c>
      <c r="V102" s="71" t="str">
        <f>VLOOKUP(U102,'작성방법 관련'!$B$1:$C$8,2)</f>
        <v>단순 미활용</v>
      </c>
      <c r="W102" s="64" t="s">
        <v>349</v>
      </c>
      <c r="X102" s="39" t="s">
        <v>346</v>
      </c>
      <c r="Z102" s="43" t="str">
        <f>VLOOKUP(P102,'작성방법 관련'!$E$1:$F$3,2)</f>
        <v>G</v>
      </c>
      <c r="AA102" s="43" t="str">
        <f t="shared" si="6"/>
        <v>G</v>
      </c>
      <c r="AB102" s="43" t="b">
        <f t="shared" si="7"/>
        <v>1</v>
      </c>
      <c r="AD102" s="77" t="s">
        <v>370</v>
      </c>
      <c r="AE102" s="1"/>
    </row>
    <row r="103" spans="1:31" ht="17.25" x14ac:dyDescent="0.3">
      <c r="A103" s="29">
        <v>98</v>
      </c>
      <c r="B103" s="29">
        <v>4450000</v>
      </c>
      <c r="C103" s="44" t="s">
        <v>46</v>
      </c>
      <c r="D103" s="27" t="s">
        <v>125</v>
      </c>
      <c r="E103" s="46"/>
      <c r="F103" s="3"/>
      <c r="G103" s="24" t="s">
        <v>223</v>
      </c>
      <c r="H103" s="3"/>
      <c r="I103" s="26" t="s">
        <v>326</v>
      </c>
      <c r="J103" s="24" t="s">
        <v>24</v>
      </c>
      <c r="K103" s="32">
        <v>1069.33</v>
      </c>
      <c r="L103" s="2"/>
      <c r="M103" s="2"/>
      <c r="N103" s="2"/>
      <c r="O103" s="26" t="s">
        <v>336</v>
      </c>
      <c r="P103" s="25" t="s">
        <v>335</v>
      </c>
      <c r="Q103" s="26" t="s">
        <v>337</v>
      </c>
      <c r="R103" s="26" t="s">
        <v>369</v>
      </c>
      <c r="S103" s="38" t="s">
        <v>364</v>
      </c>
      <c r="T103" s="48" t="s">
        <v>343</v>
      </c>
      <c r="U103" s="70" t="s">
        <v>23</v>
      </c>
      <c r="V103" s="71" t="str">
        <f>VLOOKUP(U103,'작성방법 관련'!$B$1:$C$8,2)</f>
        <v>단순 미활용</v>
      </c>
      <c r="W103" s="64" t="s">
        <v>349</v>
      </c>
      <c r="X103" s="39" t="s">
        <v>346</v>
      </c>
      <c r="Z103" s="43" t="str">
        <f>VLOOKUP(P103,'작성방법 관련'!$E$1:$F$3,2)</f>
        <v>G</v>
      </c>
      <c r="AA103" s="43" t="str">
        <f t="shared" si="6"/>
        <v>G</v>
      </c>
      <c r="AB103" s="43" t="b">
        <f t="shared" si="7"/>
        <v>1</v>
      </c>
      <c r="AD103" s="77" t="s">
        <v>370</v>
      </c>
      <c r="AE103" s="1"/>
    </row>
    <row r="104" spans="1:31" ht="17.25" x14ac:dyDescent="0.3">
      <c r="A104" s="29">
        <v>99</v>
      </c>
      <c r="B104" s="29">
        <v>4450000</v>
      </c>
      <c r="C104" s="44" t="s">
        <v>46</v>
      </c>
      <c r="D104" s="27" t="s">
        <v>125</v>
      </c>
      <c r="E104" s="46"/>
      <c r="F104" s="3"/>
      <c r="G104" s="24" t="s">
        <v>224</v>
      </c>
      <c r="H104" s="3"/>
      <c r="I104" s="26" t="s">
        <v>326</v>
      </c>
      <c r="J104" s="24" t="s">
        <v>24</v>
      </c>
      <c r="K104" s="32">
        <v>461.67</v>
      </c>
      <c r="L104" s="2"/>
      <c r="M104" s="2"/>
      <c r="N104" s="2"/>
      <c r="O104" s="26" t="s">
        <v>336</v>
      </c>
      <c r="P104" s="25" t="s">
        <v>335</v>
      </c>
      <c r="Q104" s="26" t="s">
        <v>337</v>
      </c>
      <c r="R104" s="26" t="s">
        <v>369</v>
      </c>
      <c r="S104" s="38" t="s">
        <v>364</v>
      </c>
      <c r="T104" s="48" t="s">
        <v>343</v>
      </c>
      <c r="U104" s="70" t="s">
        <v>23</v>
      </c>
      <c r="V104" s="71" t="str">
        <f>VLOOKUP(U104,'작성방법 관련'!$B$1:$C$8,2)</f>
        <v>단순 미활용</v>
      </c>
      <c r="W104" s="64" t="s">
        <v>349</v>
      </c>
      <c r="X104" s="39" t="s">
        <v>346</v>
      </c>
      <c r="Z104" s="43" t="str">
        <f>VLOOKUP(P104,'작성방법 관련'!$E$1:$F$3,2)</f>
        <v>G</v>
      </c>
      <c r="AA104" s="43" t="str">
        <f t="shared" si="6"/>
        <v>G</v>
      </c>
      <c r="AB104" s="43" t="b">
        <f t="shared" si="7"/>
        <v>1</v>
      </c>
      <c r="AD104" s="77" t="s">
        <v>370</v>
      </c>
      <c r="AE104" s="1"/>
    </row>
    <row r="105" spans="1:31" ht="17.25" x14ac:dyDescent="0.3">
      <c r="A105" s="29">
        <v>100</v>
      </c>
      <c r="B105" s="29">
        <v>4450000</v>
      </c>
      <c r="C105" s="44" t="s">
        <v>46</v>
      </c>
      <c r="D105" s="27" t="s">
        <v>125</v>
      </c>
      <c r="E105" s="46"/>
      <c r="F105" s="3"/>
      <c r="G105" s="24" t="s">
        <v>225</v>
      </c>
      <c r="H105" s="3"/>
      <c r="I105" s="26" t="s">
        <v>326</v>
      </c>
      <c r="J105" s="24" t="s">
        <v>24</v>
      </c>
      <c r="K105" s="32">
        <v>664</v>
      </c>
      <c r="L105" s="2"/>
      <c r="M105" s="2"/>
      <c r="N105" s="2"/>
      <c r="O105" s="26" t="s">
        <v>336</v>
      </c>
      <c r="P105" s="25" t="s">
        <v>335</v>
      </c>
      <c r="Q105" s="26" t="s">
        <v>337</v>
      </c>
      <c r="R105" s="26" t="s">
        <v>369</v>
      </c>
      <c r="S105" s="38" t="s">
        <v>364</v>
      </c>
      <c r="T105" s="48" t="s">
        <v>343</v>
      </c>
      <c r="U105" s="70" t="s">
        <v>23</v>
      </c>
      <c r="V105" s="71" t="str">
        <f>VLOOKUP(U105,'작성방법 관련'!$B$1:$C$8,2)</f>
        <v>단순 미활용</v>
      </c>
      <c r="W105" s="64" t="s">
        <v>349</v>
      </c>
      <c r="X105" s="39" t="s">
        <v>346</v>
      </c>
      <c r="Z105" s="43" t="str">
        <f>VLOOKUP(P105,'작성방법 관련'!$E$1:$F$3,2)</f>
        <v>G</v>
      </c>
      <c r="AA105" s="43" t="str">
        <f t="shared" si="6"/>
        <v>G</v>
      </c>
      <c r="AB105" s="43" t="b">
        <f t="shared" si="7"/>
        <v>1</v>
      </c>
      <c r="AD105" s="77" t="s">
        <v>370</v>
      </c>
      <c r="AE105" s="1"/>
    </row>
    <row r="106" spans="1:31" ht="17.25" x14ac:dyDescent="0.3">
      <c r="A106" s="29">
        <v>101</v>
      </c>
      <c r="B106" s="29">
        <v>4450000</v>
      </c>
      <c r="C106" s="44" t="s">
        <v>46</v>
      </c>
      <c r="D106" s="27" t="s">
        <v>125</v>
      </c>
      <c r="E106" s="46"/>
      <c r="F106" s="3"/>
      <c r="G106" s="24" t="s">
        <v>226</v>
      </c>
      <c r="H106" s="3"/>
      <c r="I106" s="26" t="s">
        <v>326</v>
      </c>
      <c r="J106" s="24" t="s">
        <v>24</v>
      </c>
      <c r="K106" s="32">
        <v>407</v>
      </c>
      <c r="L106" s="2"/>
      <c r="M106" s="2"/>
      <c r="N106" s="2"/>
      <c r="O106" s="26" t="s">
        <v>336</v>
      </c>
      <c r="P106" s="25" t="s">
        <v>335</v>
      </c>
      <c r="Q106" s="26" t="s">
        <v>337</v>
      </c>
      <c r="R106" s="26" t="s">
        <v>369</v>
      </c>
      <c r="S106" s="38" t="s">
        <v>364</v>
      </c>
      <c r="T106" s="48" t="s">
        <v>343</v>
      </c>
      <c r="U106" s="70" t="s">
        <v>23</v>
      </c>
      <c r="V106" s="71" t="str">
        <f>VLOOKUP(U106,'작성방법 관련'!$B$1:$C$8,2)</f>
        <v>단순 미활용</v>
      </c>
      <c r="W106" s="64" t="s">
        <v>349</v>
      </c>
      <c r="X106" s="39" t="s">
        <v>346</v>
      </c>
      <c r="Z106" s="43" t="str">
        <f>VLOOKUP(P106,'작성방법 관련'!$E$1:$F$3,2)</f>
        <v>G</v>
      </c>
      <c r="AA106" s="43" t="str">
        <f t="shared" si="6"/>
        <v>G</v>
      </c>
      <c r="AB106" s="43" t="b">
        <f t="shared" si="7"/>
        <v>1</v>
      </c>
      <c r="AD106" s="77" t="s">
        <v>370</v>
      </c>
      <c r="AE106" s="1"/>
    </row>
    <row r="107" spans="1:31" ht="17.25" x14ac:dyDescent="0.3">
      <c r="A107" s="29">
        <v>102</v>
      </c>
      <c r="B107" s="29">
        <v>4450000</v>
      </c>
      <c r="C107" s="44" t="s">
        <v>46</v>
      </c>
      <c r="D107" s="27" t="s">
        <v>125</v>
      </c>
      <c r="E107" s="46"/>
      <c r="F107" s="3"/>
      <c r="G107" s="24" t="s">
        <v>227</v>
      </c>
      <c r="H107" s="3"/>
      <c r="I107" s="26" t="s">
        <v>326</v>
      </c>
      <c r="J107" s="24" t="s">
        <v>24</v>
      </c>
      <c r="K107" s="32">
        <v>526</v>
      </c>
      <c r="L107" s="2"/>
      <c r="M107" s="2"/>
      <c r="N107" s="2"/>
      <c r="O107" s="26" t="s">
        <v>336</v>
      </c>
      <c r="P107" s="25" t="s">
        <v>335</v>
      </c>
      <c r="Q107" s="26" t="s">
        <v>337</v>
      </c>
      <c r="R107" s="26" t="s">
        <v>369</v>
      </c>
      <c r="S107" s="38" t="s">
        <v>364</v>
      </c>
      <c r="T107" s="48" t="s">
        <v>343</v>
      </c>
      <c r="U107" s="70" t="s">
        <v>23</v>
      </c>
      <c r="V107" s="71" t="str">
        <f>VLOOKUP(U107,'작성방법 관련'!$B$1:$C$8,2)</f>
        <v>단순 미활용</v>
      </c>
      <c r="W107" s="64" t="s">
        <v>349</v>
      </c>
      <c r="X107" s="39" t="s">
        <v>346</v>
      </c>
      <c r="Z107" s="43" t="str">
        <f>VLOOKUP(P107,'작성방법 관련'!$E$1:$F$3,2)</f>
        <v>G</v>
      </c>
      <c r="AA107" s="43" t="str">
        <f t="shared" si="6"/>
        <v>G</v>
      </c>
      <c r="AB107" s="43" t="b">
        <f t="shared" si="7"/>
        <v>1</v>
      </c>
      <c r="AD107" s="77" t="s">
        <v>370</v>
      </c>
      <c r="AE107" s="1"/>
    </row>
    <row r="108" spans="1:31" ht="17.25" x14ac:dyDescent="0.3">
      <c r="A108" s="29">
        <v>103</v>
      </c>
      <c r="B108" s="29">
        <v>4450000</v>
      </c>
      <c r="C108" s="44" t="s">
        <v>46</v>
      </c>
      <c r="D108" s="27" t="s">
        <v>125</v>
      </c>
      <c r="E108" s="46"/>
      <c r="F108" s="3"/>
      <c r="G108" s="24" t="s">
        <v>228</v>
      </c>
      <c r="H108" s="3"/>
      <c r="I108" s="26" t="s">
        <v>326</v>
      </c>
      <c r="J108" s="24" t="s">
        <v>24</v>
      </c>
      <c r="K108" s="32">
        <v>655</v>
      </c>
      <c r="L108" s="2"/>
      <c r="M108" s="2"/>
      <c r="N108" s="2"/>
      <c r="O108" s="26" t="s">
        <v>336</v>
      </c>
      <c r="P108" s="25" t="s">
        <v>335</v>
      </c>
      <c r="Q108" s="26" t="s">
        <v>337</v>
      </c>
      <c r="R108" s="26" t="s">
        <v>369</v>
      </c>
      <c r="S108" s="38" t="s">
        <v>364</v>
      </c>
      <c r="T108" s="48" t="s">
        <v>343</v>
      </c>
      <c r="U108" s="70" t="s">
        <v>23</v>
      </c>
      <c r="V108" s="71" t="str">
        <f>VLOOKUP(U108,'작성방법 관련'!$B$1:$C$8,2)</f>
        <v>단순 미활용</v>
      </c>
      <c r="W108" s="64" t="s">
        <v>349</v>
      </c>
      <c r="X108" s="39" t="s">
        <v>346</v>
      </c>
      <c r="Z108" s="43" t="str">
        <f>VLOOKUP(P108,'작성방법 관련'!$E$1:$F$3,2)</f>
        <v>G</v>
      </c>
      <c r="AA108" s="43" t="str">
        <f t="shared" si="6"/>
        <v>G</v>
      </c>
      <c r="AB108" s="43" t="b">
        <f t="shared" si="7"/>
        <v>1</v>
      </c>
      <c r="AD108" s="77" t="s">
        <v>370</v>
      </c>
      <c r="AE108" s="1"/>
    </row>
    <row r="109" spans="1:31" ht="17.25" x14ac:dyDescent="0.3">
      <c r="A109" s="29">
        <v>104</v>
      </c>
      <c r="B109" s="29">
        <v>4450000</v>
      </c>
      <c r="C109" s="44" t="s">
        <v>46</v>
      </c>
      <c r="D109" s="27" t="s">
        <v>125</v>
      </c>
      <c r="E109" s="46"/>
      <c r="F109" s="3"/>
      <c r="G109" s="24" t="s">
        <v>229</v>
      </c>
      <c r="H109" s="3"/>
      <c r="I109" s="26" t="s">
        <v>326</v>
      </c>
      <c r="J109" s="24" t="s">
        <v>24</v>
      </c>
      <c r="K109" s="36">
        <v>990</v>
      </c>
      <c r="L109" s="2"/>
      <c r="M109" s="2"/>
      <c r="N109" s="2"/>
      <c r="O109" s="26" t="s">
        <v>336</v>
      </c>
      <c r="P109" s="25" t="s">
        <v>335</v>
      </c>
      <c r="Q109" s="26" t="s">
        <v>337</v>
      </c>
      <c r="R109" s="26" t="s">
        <v>369</v>
      </c>
      <c r="S109" s="38" t="s">
        <v>364</v>
      </c>
      <c r="T109" s="48" t="s">
        <v>343</v>
      </c>
      <c r="U109" s="70" t="s">
        <v>23</v>
      </c>
      <c r="V109" s="71" t="str">
        <f>VLOOKUP(U109,'작성방법 관련'!$B$1:$C$8,2)</f>
        <v>단순 미활용</v>
      </c>
      <c r="W109" s="64" t="s">
        <v>349</v>
      </c>
      <c r="X109" s="39" t="s">
        <v>346</v>
      </c>
      <c r="Z109" s="43" t="str">
        <f>VLOOKUP(P109,'작성방법 관련'!$E$1:$F$3,2)</f>
        <v>G</v>
      </c>
      <c r="AA109" s="43" t="str">
        <f t="shared" si="6"/>
        <v>G</v>
      </c>
      <c r="AB109" s="43" t="b">
        <f t="shared" si="7"/>
        <v>1</v>
      </c>
      <c r="AD109" s="77" t="s">
        <v>370</v>
      </c>
      <c r="AE109" s="1"/>
    </row>
    <row r="110" spans="1:31" ht="17.25" x14ac:dyDescent="0.3">
      <c r="A110" s="29">
        <v>105</v>
      </c>
      <c r="B110" s="29">
        <v>4450000</v>
      </c>
      <c r="C110" s="44" t="s">
        <v>46</v>
      </c>
      <c r="D110" s="27" t="s">
        <v>125</v>
      </c>
      <c r="E110" s="46"/>
      <c r="F110" s="3"/>
      <c r="G110" s="24" t="s">
        <v>230</v>
      </c>
      <c r="H110" s="3"/>
      <c r="I110" s="26" t="s">
        <v>326</v>
      </c>
      <c r="J110" s="24" t="s">
        <v>24</v>
      </c>
      <c r="K110" s="32">
        <v>672</v>
      </c>
      <c r="L110" s="2"/>
      <c r="M110" s="2"/>
      <c r="N110" s="2"/>
      <c r="O110" s="26" t="s">
        <v>336</v>
      </c>
      <c r="P110" s="25" t="s">
        <v>335</v>
      </c>
      <c r="Q110" s="26" t="s">
        <v>337</v>
      </c>
      <c r="R110" s="26" t="s">
        <v>369</v>
      </c>
      <c r="S110" s="38" t="s">
        <v>364</v>
      </c>
      <c r="T110" s="48" t="s">
        <v>343</v>
      </c>
      <c r="U110" s="70" t="s">
        <v>23</v>
      </c>
      <c r="V110" s="71" t="str">
        <f>VLOOKUP(U110,'작성방법 관련'!$B$1:$C$8,2)</f>
        <v>단순 미활용</v>
      </c>
      <c r="W110" s="64" t="s">
        <v>349</v>
      </c>
      <c r="X110" s="39" t="s">
        <v>346</v>
      </c>
      <c r="Z110" s="43" t="str">
        <f>VLOOKUP(P110,'작성방법 관련'!$E$1:$F$3,2)</f>
        <v>G</v>
      </c>
      <c r="AA110" s="43" t="str">
        <f t="shared" si="6"/>
        <v>G</v>
      </c>
      <c r="AB110" s="43" t="b">
        <f t="shared" si="7"/>
        <v>1</v>
      </c>
      <c r="AD110" s="77" t="s">
        <v>370</v>
      </c>
      <c r="AE110" s="1"/>
    </row>
    <row r="111" spans="1:31" ht="17.25" x14ac:dyDescent="0.3">
      <c r="A111" s="29">
        <v>106</v>
      </c>
      <c r="B111" s="29">
        <v>4450000</v>
      </c>
      <c r="C111" s="44" t="s">
        <v>46</v>
      </c>
      <c r="D111" s="27" t="s">
        <v>125</v>
      </c>
      <c r="E111" s="46"/>
      <c r="F111" s="3"/>
      <c r="G111" s="24" t="s">
        <v>231</v>
      </c>
      <c r="H111" s="3"/>
      <c r="I111" s="26" t="s">
        <v>326</v>
      </c>
      <c r="J111" s="24" t="s">
        <v>24</v>
      </c>
      <c r="K111" s="32">
        <v>1140</v>
      </c>
      <c r="L111" s="2"/>
      <c r="M111" s="2"/>
      <c r="N111" s="2"/>
      <c r="O111" s="26" t="s">
        <v>336</v>
      </c>
      <c r="P111" s="25" t="s">
        <v>335</v>
      </c>
      <c r="Q111" s="26" t="s">
        <v>337</v>
      </c>
      <c r="R111" s="26" t="s">
        <v>369</v>
      </c>
      <c r="S111" s="38" t="s">
        <v>364</v>
      </c>
      <c r="T111" s="48" t="s">
        <v>343</v>
      </c>
      <c r="U111" s="70" t="s">
        <v>23</v>
      </c>
      <c r="V111" s="71" t="str">
        <f>VLOOKUP(U111,'작성방법 관련'!$B$1:$C$8,2)</f>
        <v>단순 미활용</v>
      </c>
      <c r="W111" s="64" t="s">
        <v>349</v>
      </c>
      <c r="X111" s="39" t="s">
        <v>346</v>
      </c>
      <c r="Z111" s="43" t="str">
        <f>VLOOKUP(P111,'작성방법 관련'!$E$1:$F$3,2)</f>
        <v>G</v>
      </c>
      <c r="AA111" s="43" t="str">
        <f t="shared" si="6"/>
        <v>G</v>
      </c>
      <c r="AB111" s="43" t="b">
        <f t="shared" si="7"/>
        <v>1</v>
      </c>
      <c r="AD111" s="77" t="s">
        <v>370</v>
      </c>
      <c r="AE111" s="1"/>
    </row>
    <row r="112" spans="1:31" ht="17.25" x14ac:dyDescent="0.3">
      <c r="A112" s="29">
        <v>107</v>
      </c>
      <c r="B112" s="29">
        <v>4450000</v>
      </c>
      <c r="C112" s="44" t="s">
        <v>46</v>
      </c>
      <c r="D112" s="27" t="s">
        <v>125</v>
      </c>
      <c r="E112" s="46"/>
      <c r="F112" s="3"/>
      <c r="G112" s="24" t="s">
        <v>232</v>
      </c>
      <c r="H112" s="3"/>
      <c r="I112" s="26" t="s">
        <v>326</v>
      </c>
      <c r="J112" s="24" t="s">
        <v>24</v>
      </c>
      <c r="K112" s="32">
        <v>347</v>
      </c>
      <c r="L112" s="2"/>
      <c r="M112" s="2"/>
      <c r="N112" s="2"/>
      <c r="O112" s="26" t="s">
        <v>336</v>
      </c>
      <c r="P112" s="25" t="s">
        <v>335</v>
      </c>
      <c r="Q112" s="26" t="s">
        <v>337</v>
      </c>
      <c r="R112" s="26" t="s">
        <v>369</v>
      </c>
      <c r="S112" s="38" t="s">
        <v>364</v>
      </c>
      <c r="T112" s="48" t="s">
        <v>343</v>
      </c>
      <c r="U112" s="70" t="s">
        <v>23</v>
      </c>
      <c r="V112" s="71" t="str">
        <f>VLOOKUP(U112,'작성방법 관련'!$B$1:$C$8,2)</f>
        <v>단순 미활용</v>
      </c>
      <c r="W112" s="64" t="s">
        <v>349</v>
      </c>
      <c r="X112" s="39" t="s">
        <v>346</v>
      </c>
      <c r="Z112" s="43" t="str">
        <f>VLOOKUP(P112,'작성방법 관련'!$E$1:$F$3,2)</f>
        <v>G</v>
      </c>
      <c r="AA112" s="43" t="str">
        <f t="shared" si="6"/>
        <v>G</v>
      </c>
      <c r="AB112" s="43" t="b">
        <f t="shared" si="7"/>
        <v>1</v>
      </c>
      <c r="AD112" s="77" t="s">
        <v>370</v>
      </c>
      <c r="AE112" s="1"/>
    </row>
    <row r="113" spans="1:31" ht="17.25" x14ac:dyDescent="0.3">
      <c r="A113" s="29">
        <v>108</v>
      </c>
      <c r="B113" s="29">
        <v>4450000</v>
      </c>
      <c r="C113" s="44" t="s">
        <v>46</v>
      </c>
      <c r="D113" s="27" t="s">
        <v>125</v>
      </c>
      <c r="E113" s="46"/>
      <c r="F113" s="3"/>
      <c r="G113" s="24" t="s">
        <v>233</v>
      </c>
      <c r="H113" s="3"/>
      <c r="I113" s="26" t="s">
        <v>326</v>
      </c>
      <c r="J113" s="24" t="s">
        <v>24</v>
      </c>
      <c r="K113" s="32">
        <v>645</v>
      </c>
      <c r="L113" s="2"/>
      <c r="M113" s="2"/>
      <c r="N113" s="2"/>
      <c r="O113" s="26" t="s">
        <v>336</v>
      </c>
      <c r="P113" s="25" t="s">
        <v>335</v>
      </c>
      <c r="Q113" s="26" t="s">
        <v>337</v>
      </c>
      <c r="R113" s="26" t="s">
        <v>369</v>
      </c>
      <c r="S113" s="38" t="s">
        <v>364</v>
      </c>
      <c r="T113" s="48" t="s">
        <v>343</v>
      </c>
      <c r="U113" s="70" t="s">
        <v>23</v>
      </c>
      <c r="V113" s="71" t="str">
        <f>VLOOKUP(U113,'작성방법 관련'!$B$1:$C$8,2)</f>
        <v>단순 미활용</v>
      </c>
      <c r="W113" s="64" t="s">
        <v>349</v>
      </c>
      <c r="X113" s="39" t="s">
        <v>346</v>
      </c>
      <c r="Z113" s="43" t="str">
        <f>VLOOKUP(P113,'작성방법 관련'!$E$1:$F$3,2)</f>
        <v>G</v>
      </c>
      <c r="AA113" s="43" t="str">
        <f t="shared" si="6"/>
        <v>G</v>
      </c>
      <c r="AB113" s="43" t="b">
        <f t="shared" si="7"/>
        <v>1</v>
      </c>
      <c r="AD113" s="77" t="s">
        <v>370</v>
      </c>
      <c r="AE113" s="1"/>
    </row>
    <row r="114" spans="1:31" ht="17.25" x14ac:dyDescent="0.3">
      <c r="A114" s="29">
        <v>109</v>
      </c>
      <c r="B114" s="29">
        <v>4450000</v>
      </c>
      <c r="C114" s="44" t="s">
        <v>46</v>
      </c>
      <c r="D114" s="27" t="s">
        <v>125</v>
      </c>
      <c r="E114" s="46"/>
      <c r="F114" s="3"/>
      <c r="G114" s="24" t="s">
        <v>234</v>
      </c>
      <c r="H114" s="3"/>
      <c r="I114" s="26" t="s">
        <v>326</v>
      </c>
      <c r="J114" s="24" t="s">
        <v>24</v>
      </c>
      <c r="K114" s="32">
        <v>1537</v>
      </c>
      <c r="L114" s="2"/>
      <c r="M114" s="2"/>
      <c r="N114" s="2"/>
      <c r="O114" s="26" t="s">
        <v>336</v>
      </c>
      <c r="P114" s="25" t="s">
        <v>335</v>
      </c>
      <c r="Q114" s="26" t="s">
        <v>337</v>
      </c>
      <c r="R114" s="26" t="s">
        <v>369</v>
      </c>
      <c r="S114" s="38" t="s">
        <v>364</v>
      </c>
      <c r="T114" s="48" t="s">
        <v>343</v>
      </c>
      <c r="U114" s="70" t="s">
        <v>23</v>
      </c>
      <c r="V114" s="71" t="str">
        <f>VLOOKUP(U114,'작성방법 관련'!$B$1:$C$8,2)</f>
        <v>단순 미활용</v>
      </c>
      <c r="W114" s="64" t="s">
        <v>349</v>
      </c>
      <c r="X114" s="39" t="s">
        <v>346</v>
      </c>
      <c r="Z114" s="43" t="str">
        <f>VLOOKUP(P114,'작성방법 관련'!$E$1:$F$3,2)</f>
        <v>G</v>
      </c>
      <c r="AA114" s="43" t="str">
        <f t="shared" ref="AA114:AA149" si="8">LEFT(U114,1)</f>
        <v>G</v>
      </c>
      <c r="AB114" s="43" t="b">
        <f t="shared" ref="AB114:AB149" si="9">EXACT(Z114,AA114)</f>
        <v>1</v>
      </c>
      <c r="AD114" s="77" t="s">
        <v>370</v>
      </c>
      <c r="AE114" s="1"/>
    </row>
    <row r="115" spans="1:31" ht="17.25" x14ac:dyDescent="0.3">
      <c r="A115" s="29">
        <v>110</v>
      </c>
      <c r="B115" s="29">
        <v>4450000</v>
      </c>
      <c r="C115" s="44" t="s">
        <v>46</v>
      </c>
      <c r="D115" s="27" t="s">
        <v>125</v>
      </c>
      <c r="E115" s="46"/>
      <c r="F115" s="3"/>
      <c r="G115" s="24" t="s">
        <v>235</v>
      </c>
      <c r="H115" s="3"/>
      <c r="I115" s="26" t="s">
        <v>326</v>
      </c>
      <c r="J115" s="24" t="s">
        <v>24</v>
      </c>
      <c r="K115" s="32">
        <v>269</v>
      </c>
      <c r="L115" s="2"/>
      <c r="M115" s="2"/>
      <c r="N115" s="2"/>
      <c r="O115" s="26" t="s">
        <v>336</v>
      </c>
      <c r="P115" s="25" t="s">
        <v>335</v>
      </c>
      <c r="Q115" s="26" t="s">
        <v>337</v>
      </c>
      <c r="R115" s="26" t="s">
        <v>369</v>
      </c>
      <c r="S115" s="38" t="s">
        <v>364</v>
      </c>
      <c r="T115" s="48" t="s">
        <v>343</v>
      </c>
      <c r="U115" s="70" t="s">
        <v>23</v>
      </c>
      <c r="V115" s="71" t="str">
        <f>VLOOKUP(U115,'작성방법 관련'!$B$1:$C$8,2)</f>
        <v>단순 미활용</v>
      </c>
      <c r="W115" s="64" t="s">
        <v>349</v>
      </c>
      <c r="X115" s="39" t="s">
        <v>346</v>
      </c>
      <c r="Z115" s="43" t="str">
        <f>VLOOKUP(P115,'작성방법 관련'!$E$1:$F$3,2)</f>
        <v>G</v>
      </c>
      <c r="AA115" s="43" t="str">
        <f t="shared" si="8"/>
        <v>G</v>
      </c>
      <c r="AB115" s="43" t="b">
        <f t="shared" si="9"/>
        <v>1</v>
      </c>
      <c r="AD115" s="77" t="s">
        <v>370</v>
      </c>
      <c r="AE115" s="1"/>
    </row>
    <row r="116" spans="1:31" ht="17.25" x14ac:dyDescent="0.3">
      <c r="A116" s="29">
        <v>111</v>
      </c>
      <c r="B116" s="29">
        <v>4450000</v>
      </c>
      <c r="C116" s="44" t="s">
        <v>46</v>
      </c>
      <c r="D116" s="27" t="s">
        <v>125</v>
      </c>
      <c r="E116" s="46"/>
      <c r="F116" s="3"/>
      <c r="G116" s="24" t="s">
        <v>236</v>
      </c>
      <c r="H116" s="3"/>
      <c r="I116" s="26" t="s">
        <v>326</v>
      </c>
      <c r="J116" s="24" t="s">
        <v>31</v>
      </c>
      <c r="K116" s="32">
        <v>522</v>
      </c>
      <c r="L116" s="2"/>
      <c r="M116" s="2"/>
      <c r="N116" s="2"/>
      <c r="O116" s="26" t="s">
        <v>336</v>
      </c>
      <c r="P116" s="25" t="s">
        <v>335</v>
      </c>
      <c r="Q116" s="26" t="s">
        <v>337</v>
      </c>
      <c r="R116" s="26" t="s">
        <v>369</v>
      </c>
      <c r="S116" s="38" t="s">
        <v>364</v>
      </c>
      <c r="T116" s="48" t="s">
        <v>342</v>
      </c>
      <c r="U116" s="70" t="s">
        <v>23</v>
      </c>
      <c r="V116" s="71" t="str">
        <f>VLOOKUP(U116,'작성방법 관련'!$B$1:$C$8,2)</f>
        <v>단순 미활용</v>
      </c>
      <c r="W116" s="64" t="s">
        <v>349</v>
      </c>
      <c r="X116" s="39" t="s">
        <v>346</v>
      </c>
      <c r="Z116" s="43" t="str">
        <f>VLOOKUP(P116,'작성방법 관련'!$E$1:$F$3,2)</f>
        <v>G</v>
      </c>
      <c r="AA116" s="43" t="str">
        <f t="shared" si="8"/>
        <v>G</v>
      </c>
      <c r="AB116" s="43" t="b">
        <f t="shared" si="9"/>
        <v>1</v>
      </c>
      <c r="AD116" s="77" t="s">
        <v>370</v>
      </c>
      <c r="AE116" s="1"/>
    </row>
    <row r="117" spans="1:31" ht="17.25" x14ac:dyDescent="0.3">
      <c r="A117" s="29">
        <v>112</v>
      </c>
      <c r="B117" s="29">
        <v>4450000</v>
      </c>
      <c r="C117" s="44" t="s">
        <v>46</v>
      </c>
      <c r="D117" s="27" t="s">
        <v>125</v>
      </c>
      <c r="E117" s="46"/>
      <c r="F117" s="3"/>
      <c r="G117" s="24" t="s">
        <v>237</v>
      </c>
      <c r="H117" s="3"/>
      <c r="I117" s="26" t="s">
        <v>326</v>
      </c>
      <c r="J117" s="24" t="s">
        <v>31</v>
      </c>
      <c r="K117" s="32">
        <v>1626</v>
      </c>
      <c r="L117" s="2"/>
      <c r="M117" s="2"/>
      <c r="N117" s="2"/>
      <c r="O117" s="26" t="s">
        <v>336</v>
      </c>
      <c r="P117" s="25" t="s">
        <v>335</v>
      </c>
      <c r="Q117" s="26" t="s">
        <v>337</v>
      </c>
      <c r="R117" s="26" t="s">
        <v>369</v>
      </c>
      <c r="S117" s="38" t="s">
        <v>364</v>
      </c>
      <c r="T117" s="48" t="s">
        <v>342</v>
      </c>
      <c r="U117" s="70" t="s">
        <v>23</v>
      </c>
      <c r="V117" s="71" t="str">
        <f>VLOOKUP(U117,'작성방법 관련'!$B$1:$C$8,2)</f>
        <v>단순 미활용</v>
      </c>
      <c r="W117" s="64" t="s">
        <v>349</v>
      </c>
      <c r="X117" s="39" t="s">
        <v>346</v>
      </c>
      <c r="Z117" s="43" t="str">
        <f>VLOOKUP(P117,'작성방법 관련'!$E$1:$F$3,2)</f>
        <v>G</v>
      </c>
      <c r="AA117" s="43" t="str">
        <f t="shared" si="8"/>
        <v>G</v>
      </c>
      <c r="AB117" s="43" t="b">
        <f t="shared" si="9"/>
        <v>1</v>
      </c>
      <c r="AD117" s="77" t="s">
        <v>370</v>
      </c>
      <c r="AE117" s="1"/>
    </row>
    <row r="118" spans="1:31" ht="17.25" x14ac:dyDescent="0.3">
      <c r="A118" s="29">
        <v>113</v>
      </c>
      <c r="B118" s="29">
        <v>4450000</v>
      </c>
      <c r="C118" s="44" t="s">
        <v>46</v>
      </c>
      <c r="D118" s="27" t="s">
        <v>125</v>
      </c>
      <c r="E118" s="46"/>
      <c r="F118" s="3"/>
      <c r="G118" s="24" t="s">
        <v>238</v>
      </c>
      <c r="H118" s="3"/>
      <c r="I118" s="26" t="s">
        <v>326</v>
      </c>
      <c r="J118" s="24" t="s">
        <v>31</v>
      </c>
      <c r="K118" s="32">
        <v>1082</v>
      </c>
      <c r="L118" s="2"/>
      <c r="M118" s="2"/>
      <c r="N118" s="2"/>
      <c r="O118" s="26" t="s">
        <v>336</v>
      </c>
      <c r="P118" s="25" t="s">
        <v>335</v>
      </c>
      <c r="Q118" s="26" t="s">
        <v>337</v>
      </c>
      <c r="R118" s="26" t="s">
        <v>369</v>
      </c>
      <c r="S118" s="38" t="s">
        <v>364</v>
      </c>
      <c r="T118" s="48" t="s">
        <v>342</v>
      </c>
      <c r="U118" s="70" t="s">
        <v>23</v>
      </c>
      <c r="V118" s="71" t="str">
        <f>VLOOKUP(U118,'작성방법 관련'!$B$1:$C$8,2)</f>
        <v>단순 미활용</v>
      </c>
      <c r="W118" s="64" t="s">
        <v>349</v>
      </c>
      <c r="X118" s="39" t="s">
        <v>346</v>
      </c>
      <c r="Z118" s="43" t="str">
        <f>VLOOKUP(P118,'작성방법 관련'!$E$1:$F$3,2)</f>
        <v>G</v>
      </c>
      <c r="AA118" s="43" t="str">
        <f t="shared" si="8"/>
        <v>G</v>
      </c>
      <c r="AB118" s="43" t="b">
        <f t="shared" si="9"/>
        <v>1</v>
      </c>
      <c r="AD118" s="77" t="s">
        <v>370</v>
      </c>
      <c r="AE118" s="1"/>
    </row>
    <row r="119" spans="1:31" ht="17.25" x14ac:dyDescent="0.3">
      <c r="A119" s="29">
        <v>114</v>
      </c>
      <c r="B119" s="29">
        <v>4450000</v>
      </c>
      <c r="C119" s="44" t="s">
        <v>46</v>
      </c>
      <c r="D119" s="27" t="s">
        <v>125</v>
      </c>
      <c r="E119" s="46"/>
      <c r="F119" s="3"/>
      <c r="G119" s="24" t="s">
        <v>239</v>
      </c>
      <c r="H119" s="3"/>
      <c r="I119" s="26" t="s">
        <v>326</v>
      </c>
      <c r="J119" s="24" t="s">
        <v>31</v>
      </c>
      <c r="K119" s="32">
        <v>312</v>
      </c>
      <c r="L119" s="2"/>
      <c r="M119" s="2"/>
      <c r="N119" s="2"/>
      <c r="O119" s="26" t="s">
        <v>336</v>
      </c>
      <c r="P119" s="25" t="s">
        <v>335</v>
      </c>
      <c r="Q119" s="26" t="s">
        <v>337</v>
      </c>
      <c r="R119" s="26" t="s">
        <v>369</v>
      </c>
      <c r="S119" s="38" t="s">
        <v>364</v>
      </c>
      <c r="T119" s="48" t="s">
        <v>342</v>
      </c>
      <c r="U119" s="70" t="s">
        <v>23</v>
      </c>
      <c r="V119" s="71" t="str">
        <f>VLOOKUP(U119,'작성방법 관련'!$B$1:$C$8,2)</f>
        <v>단순 미활용</v>
      </c>
      <c r="W119" s="64" t="s">
        <v>349</v>
      </c>
      <c r="X119" s="39" t="s">
        <v>346</v>
      </c>
      <c r="Z119" s="43" t="str">
        <f>VLOOKUP(P119,'작성방법 관련'!$E$1:$F$3,2)</f>
        <v>G</v>
      </c>
      <c r="AA119" s="43" t="str">
        <f t="shared" si="8"/>
        <v>G</v>
      </c>
      <c r="AB119" s="43" t="b">
        <f t="shared" si="9"/>
        <v>1</v>
      </c>
      <c r="AD119" s="77" t="s">
        <v>370</v>
      </c>
      <c r="AE119" s="1"/>
    </row>
    <row r="120" spans="1:31" ht="17.25" x14ac:dyDescent="0.3">
      <c r="A120" s="29">
        <v>115</v>
      </c>
      <c r="B120" s="29">
        <v>4450000</v>
      </c>
      <c r="C120" s="44" t="s">
        <v>46</v>
      </c>
      <c r="D120" s="27" t="s">
        <v>125</v>
      </c>
      <c r="E120" s="46"/>
      <c r="F120" s="3"/>
      <c r="G120" s="24" t="s">
        <v>240</v>
      </c>
      <c r="H120" s="3"/>
      <c r="I120" s="26" t="s">
        <v>326</v>
      </c>
      <c r="J120" s="24" t="s">
        <v>31</v>
      </c>
      <c r="K120" s="32">
        <v>908</v>
      </c>
      <c r="L120" s="2"/>
      <c r="M120" s="2"/>
      <c r="N120" s="2"/>
      <c r="O120" s="26" t="s">
        <v>336</v>
      </c>
      <c r="P120" s="25" t="s">
        <v>335</v>
      </c>
      <c r="Q120" s="26" t="s">
        <v>337</v>
      </c>
      <c r="R120" s="26" t="s">
        <v>369</v>
      </c>
      <c r="S120" s="38" t="s">
        <v>364</v>
      </c>
      <c r="T120" s="48" t="s">
        <v>342</v>
      </c>
      <c r="U120" s="70" t="s">
        <v>23</v>
      </c>
      <c r="V120" s="71" t="str">
        <f>VLOOKUP(U120,'작성방법 관련'!$B$1:$C$8,2)</f>
        <v>단순 미활용</v>
      </c>
      <c r="W120" s="64" t="s">
        <v>349</v>
      </c>
      <c r="X120" s="39" t="s">
        <v>346</v>
      </c>
      <c r="Z120" s="43" t="str">
        <f>VLOOKUP(P120,'작성방법 관련'!$E$1:$F$3,2)</f>
        <v>G</v>
      </c>
      <c r="AA120" s="43" t="str">
        <f t="shared" si="8"/>
        <v>G</v>
      </c>
      <c r="AB120" s="43" t="b">
        <f t="shared" si="9"/>
        <v>1</v>
      </c>
      <c r="AD120" s="77" t="s">
        <v>370</v>
      </c>
      <c r="AE120" s="1"/>
    </row>
    <row r="121" spans="1:31" ht="17.25" x14ac:dyDescent="0.3">
      <c r="A121" s="29">
        <v>116</v>
      </c>
      <c r="B121" s="29">
        <v>4450000</v>
      </c>
      <c r="C121" s="44" t="s">
        <v>46</v>
      </c>
      <c r="D121" s="27" t="s">
        <v>125</v>
      </c>
      <c r="E121" s="46"/>
      <c r="F121" s="3"/>
      <c r="G121" s="24" t="s">
        <v>241</v>
      </c>
      <c r="H121" s="3"/>
      <c r="I121" s="26" t="s">
        <v>326</v>
      </c>
      <c r="J121" s="24" t="s">
        <v>31</v>
      </c>
      <c r="K121" s="32">
        <v>979</v>
      </c>
      <c r="L121" s="2"/>
      <c r="M121" s="2"/>
      <c r="N121" s="2"/>
      <c r="O121" s="26" t="s">
        <v>336</v>
      </c>
      <c r="P121" s="25" t="s">
        <v>335</v>
      </c>
      <c r="Q121" s="26" t="s">
        <v>337</v>
      </c>
      <c r="R121" s="26" t="s">
        <v>369</v>
      </c>
      <c r="S121" s="38" t="s">
        <v>364</v>
      </c>
      <c r="T121" s="48" t="s">
        <v>342</v>
      </c>
      <c r="U121" s="70" t="s">
        <v>23</v>
      </c>
      <c r="V121" s="71" t="str">
        <f>VLOOKUP(U121,'작성방법 관련'!$B$1:$C$8,2)</f>
        <v>단순 미활용</v>
      </c>
      <c r="W121" s="64" t="s">
        <v>349</v>
      </c>
      <c r="X121" s="39" t="s">
        <v>346</v>
      </c>
      <c r="Z121" s="43" t="str">
        <f>VLOOKUP(P121,'작성방법 관련'!$E$1:$F$3,2)</f>
        <v>G</v>
      </c>
      <c r="AA121" s="43" t="str">
        <f t="shared" si="8"/>
        <v>G</v>
      </c>
      <c r="AB121" s="43" t="b">
        <f t="shared" si="9"/>
        <v>1</v>
      </c>
      <c r="AD121" s="77" t="s">
        <v>370</v>
      </c>
      <c r="AE121" s="1"/>
    </row>
    <row r="122" spans="1:31" ht="17.25" x14ac:dyDescent="0.3">
      <c r="A122" s="29">
        <v>117</v>
      </c>
      <c r="B122" s="29">
        <v>4450000</v>
      </c>
      <c r="C122" s="44" t="s">
        <v>46</v>
      </c>
      <c r="D122" s="27" t="s">
        <v>125</v>
      </c>
      <c r="E122" s="46"/>
      <c r="F122" s="3"/>
      <c r="G122" s="24" t="s">
        <v>242</v>
      </c>
      <c r="H122" s="3"/>
      <c r="I122" s="26" t="s">
        <v>326</v>
      </c>
      <c r="J122" s="24" t="s">
        <v>31</v>
      </c>
      <c r="K122" s="32">
        <v>366</v>
      </c>
      <c r="L122" s="2"/>
      <c r="M122" s="2"/>
      <c r="N122" s="2"/>
      <c r="O122" s="26" t="s">
        <v>336</v>
      </c>
      <c r="P122" s="25" t="s">
        <v>335</v>
      </c>
      <c r="Q122" s="26" t="s">
        <v>337</v>
      </c>
      <c r="R122" s="26" t="s">
        <v>369</v>
      </c>
      <c r="S122" s="38" t="s">
        <v>364</v>
      </c>
      <c r="T122" s="48" t="s">
        <v>342</v>
      </c>
      <c r="U122" s="70" t="s">
        <v>23</v>
      </c>
      <c r="V122" s="71" t="str">
        <f>VLOOKUP(U122,'작성방법 관련'!$B$1:$C$8,2)</f>
        <v>단순 미활용</v>
      </c>
      <c r="W122" s="64" t="s">
        <v>349</v>
      </c>
      <c r="X122" s="39" t="s">
        <v>346</v>
      </c>
      <c r="Z122" s="43" t="str">
        <f>VLOOKUP(P122,'작성방법 관련'!$E$1:$F$3,2)</f>
        <v>G</v>
      </c>
      <c r="AA122" s="43" t="str">
        <f t="shared" si="8"/>
        <v>G</v>
      </c>
      <c r="AB122" s="43" t="b">
        <f t="shared" si="9"/>
        <v>1</v>
      </c>
      <c r="AD122" s="77" t="s">
        <v>370</v>
      </c>
      <c r="AE122" s="1"/>
    </row>
    <row r="123" spans="1:31" ht="17.25" x14ac:dyDescent="0.3">
      <c r="A123" s="29">
        <v>118</v>
      </c>
      <c r="B123" s="29">
        <v>4450000</v>
      </c>
      <c r="C123" s="44" t="s">
        <v>46</v>
      </c>
      <c r="D123" s="27" t="s">
        <v>125</v>
      </c>
      <c r="E123" s="46"/>
      <c r="F123" s="3"/>
      <c r="G123" s="24" t="s">
        <v>243</v>
      </c>
      <c r="H123" s="3"/>
      <c r="I123" s="26" t="s">
        <v>326</v>
      </c>
      <c r="J123" s="24" t="s">
        <v>31</v>
      </c>
      <c r="K123" s="32">
        <v>620</v>
      </c>
      <c r="L123" s="2"/>
      <c r="M123" s="2"/>
      <c r="N123" s="2"/>
      <c r="O123" s="26" t="s">
        <v>336</v>
      </c>
      <c r="P123" s="25" t="s">
        <v>335</v>
      </c>
      <c r="Q123" s="26" t="s">
        <v>337</v>
      </c>
      <c r="R123" s="26" t="s">
        <v>369</v>
      </c>
      <c r="S123" s="38" t="s">
        <v>364</v>
      </c>
      <c r="T123" s="48" t="s">
        <v>342</v>
      </c>
      <c r="U123" s="70" t="s">
        <v>23</v>
      </c>
      <c r="V123" s="71" t="str">
        <f>VLOOKUP(U123,'작성방법 관련'!$B$1:$C$8,2)</f>
        <v>단순 미활용</v>
      </c>
      <c r="W123" s="64" t="s">
        <v>349</v>
      </c>
      <c r="X123" s="39" t="s">
        <v>346</v>
      </c>
      <c r="Z123" s="43" t="str">
        <f>VLOOKUP(P123,'작성방법 관련'!$E$1:$F$3,2)</f>
        <v>G</v>
      </c>
      <c r="AA123" s="43" t="str">
        <f t="shared" si="8"/>
        <v>G</v>
      </c>
      <c r="AB123" s="43" t="b">
        <f t="shared" si="9"/>
        <v>1</v>
      </c>
      <c r="AD123" s="77" t="s">
        <v>370</v>
      </c>
      <c r="AE123" s="1"/>
    </row>
    <row r="124" spans="1:31" ht="17.25" x14ac:dyDescent="0.3">
      <c r="A124" s="29">
        <v>119</v>
      </c>
      <c r="B124" s="29">
        <v>4450000</v>
      </c>
      <c r="C124" s="44" t="s">
        <v>46</v>
      </c>
      <c r="D124" s="27" t="s">
        <v>125</v>
      </c>
      <c r="E124" s="46"/>
      <c r="F124" s="3"/>
      <c r="G124" s="24" t="s">
        <v>244</v>
      </c>
      <c r="H124" s="3"/>
      <c r="I124" s="26" t="s">
        <v>326</v>
      </c>
      <c r="J124" s="24" t="s">
        <v>31</v>
      </c>
      <c r="K124" s="32">
        <v>288</v>
      </c>
      <c r="L124" s="2"/>
      <c r="M124" s="2"/>
      <c r="N124" s="2"/>
      <c r="O124" s="26" t="s">
        <v>336</v>
      </c>
      <c r="P124" s="25" t="s">
        <v>335</v>
      </c>
      <c r="Q124" s="26" t="s">
        <v>337</v>
      </c>
      <c r="R124" s="26" t="s">
        <v>369</v>
      </c>
      <c r="S124" s="38" t="s">
        <v>364</v>
      </c>
      <c r="T124" s="48" t="s">
        <v>342</v>
      </c>
      <c r="U124" s="70" t="s">
        <v>23</v>
      </c>
      <c r="V124" s="71" t="str">
        <f>VLOOKUP(U124,'작성방법 관련'!$B$1:$C$8,2)</f>
        <v>단순 미활용</v>
      </c>
      <c r="W124" s="64" t="s">
        <v>349</v>
      </c>
      <c r="X124" s="39" t="s">
        <v>346</v>
      </c>
      <c r="Z124" s="43" t="str">
        <f>VLOOKUP(P124,'작성방법 관련'!$E$1:$F$3,2)</f>
        <v>G</v>
      </c>
      <c r="AA124" s="43" t="str">
        <f t="shared" si="8"/>
        <v>G</v>
      </c>
      <c r="AB124" s="43" t="b">
        <f t="shared" si="9"/>
        <v>1</v>
      </c>
      <c r="AD124" s="77" t="s">
        <v>370</v>
      </c>
      <c r="AE124" s="1"/>
    </row>
    <row r="125" spans="1:31" ht="17.25" x14ac:dyDescent="0.3">
      <c r="A125" s="29">
        <v>120</v>
      </c>
      <c r="B125" s="29">
        <v>4450000</v>
      </c>
      <c r="C125" s="44" t="s">
        <v>46</v>
      </c>
      <c r="D125" s="27" t="s">
        <v>125</v>
      </c>
      <c r="E125" s="46"/>
      <c r="F125" s="3"/>
      <c r="G125" s="24" t="s">
        <v>245</v>
      </c>
      <c r="H125" s="3"/>
      <c r="I125" s="26" t="s">
        <v>326</v>
      </c>
      <c r="J125" s="24" t="s">
        <v>31</v>
      </c>
      <c r="K125" s="32">
        <v>361</v>
      </c>
      <c r="L125" s="2"/>
      <c r="M125" s="2"/>
      <c r="N125" s="2"/>
      <c r="O125" s="26" t="s">
        <v>336</v>
      </c>
      <c r="P125" s="25" t="s">
        <v>335</v>
      </c>
      <c r="Q125" s="26" t="s">
        <v>337</v>
      </c>
      <c r="R125" s="26" t="s">
        <v>369</v>
      </c>
      <c r="S125" s="38" t="s">
        <v>364</v>
      </c>
      <c r="T125" s="48" t="s">
        <v>342</v>
      </c>
      <c r="U125" s="70" t="s">
        <v>23</v>
      </c>
      <c r="V125" s="71" t="str">
        <f>VLOOKUP(U125,'작성방법 관련'!$B$1:$C$8,2)</f>
        <v>단순 미활용</v>
      </c>
      <c r="W125" s="64" t="s">
        <v>349</v>
      </c>
      <c r="X125" s="39" t="s">
        <v>346</v>
      </c>
      <c r="Z125" s="43" t="str">
        <f>VLOOKUP(P125,'작성방법 관련'!$E$1:$F$3,2)</f>
        <v>G</v>
      </c>
      <c r="AA125" s="43" t="str">
        <f t="shared" si="8"/>
        <v>G</v>
      </c>
      <c r="AB125" s="43" t="b">
        <f t="shared" si="9"/>
        <v>1</v>
      </c>
      <c r="AD125" s="77" t="s">
        <v>370</v>
      </c>
      <c r="AE125" s="1"/>
    </row>
    <row r="126" spans="1:31" ht="17.25" x14ac:dyDescent="0.3">
      <c r="A126" s="29">
        <v>121</v>
      </c>
      <c r="B126" s="29">
        <v>4450000</v>
      </c>
      <c r="C126" s="44" t="s">
        <v>46</v>
      </c>
      <c r="D126" s="27" t="s">
        <v>125</v>
      </c>
      <c r="E126" s="46"/>
      <c r="F126" s="3"/>
      <c r="G126" s="24" t="s">
        <v>246</v>
      </c>
      <c r="H126" s="3"/>
      <c r="I126" s="26" t="s">
        <v>326</v>
      </c>
      <c r="J126" s="24" t="s">
        <v>31</v>
      </c>
      <c r="K126" s="32">
        <v>830</v>
      </c>
      <c r="L126" s="2"/>
      <c r="M126" s="2"/>
      <c r="N126" s="2"/>
      <c r="O126" s="26" t="s">
        <v>336</v>
      </c>
      <c r="P126" s="25" t="s">
        <v>335</v>
      </c>
      <c r="Q126" s="26" t="s">
        <v>337</v>
      </c>
      <c r="R126" s="26" t="s">
        <v>369</v>
      </c>
      <c r="S126" s="38" t="s">
        <v>364</v>
      </c>
      <c r="T126" s="48" t="s">
        <v>342</v>
      </c>
      <c r="U126" s="70" t="s">
        <v>23</v>
      </c>
      <c r="V126" s="71" t="str">
        <f>VLOOKUP(U126,'작성방법 관련'!$B$1:$C$8,2)</f>
        <v>단순 미활용</v>
      </c>
      <c r="W126" s="64" t="s">
        <v>349</v>
      </c>
      <c r="X126" s="39" t="s">
        <v>346</v>
      </c>
      <c r="Z126" s="43" t="str">
        <f>VLOOKUP(P126,'작성방법 관련'!$E$1:$F$3,2)</f>
        <v>G</v>
      </c>
      <c r="AA126" s="43" t="str">
        <f t="shared" si="8"/>
        <v>G</v>
      </c>
      <c r="AB126" s="43" t="b">
        <f t="shared" si="9"/>
        <v>1</v>
      </c>
      <c r="AD126" s="77" t="s">
        <v>370</v>
      </c>
      <c r="AE126" s="1"/>
    </row>
    <row r="127" spans="1:31" ht="17.25" x14ac:dyDescent="0.3">
      <c r="A127" s="29">
        <v>122</v>
      </c>
      <c r="B127" s="29">
        <v>4450000</v>
      </c>
      <c r="C127" s="44" t="s">
        <v>46</v>
      </c>
      <c r="D127" s="27" t="s">
        <v>125</v>
      </c>
      <c r="E127" s="46"/>
      <c r="F127" s="3"/>
      <c r="G127" s="24" t="s">
        <v>247</v>
      </c>
      <c r="H127" s="3"/>
      <c r="I127" s="26" t="s">
        <v>326</v>
      </c>
      <c r="J127" s="24" t="s">
        <v>31</v>
      </c>
      <c r="K127" s="32">
        <v>1368</v>
      </c>
      <c r="L127" s="2"/>
      <c r="M127" s="2"/>
      <c r="N127" s="2"/>
      <c r="O127" s="26" t="s">
        <v>336</v>
      </c>
      <c r="P127" s="25" t="s">
        <v>335</v>
      </c>
      <c r="Q127" s="26" t="s">
        <v>337</v>
      </c>
      <c r="R127" s="26" t="s">
        <v>369</v>
      </c>
      <c r="S127" s="38" t="s">
        <v>364</v>
      </c>
      <c r="T127" s="48" t="s">
        <v>342</v>
      </c>
      <c r="U127" s="70" t="s">
        <v>23</v>
      </c>
      <c r="V127" s="71" t="str">
        <f>VLOOKUP(U127,'작성방법 관련'!$B$1:$C$8,2)</f>
        <v>단순 미활용</v>
      </c>
      <c r="W127" s="64" t="s">
        <v>349</v>
      </c>
      <c r="X127" s="39" t="s">
        <v>346</v>
      </c>
      <c r="Z127" s="43" t="str">
        <f>VLOOKUP(P127,'작성방법 관련'!$E$1:$F$3,2)</f>
        <v>G</v>
      </c>
      <c r="AA127" s="43" t="str">
        <f t="shared" si="8"/>
        <v>G</v>
      </c>
      <c r="AB127" s="43" t="b">
        <f t="shared" si="9"/>
        <v>1</v>
      </c>
      <c r="AD127" s="77" t="s">
        <v>370</v>
      </c>
      <c r="AE127" s="1"/>
    </row>
    <row r="128" spans="1:31" ht="17.25" x14ac:dyDescent="0.3">
      <c r="A128" s="29">
        <v>123</v>
      </c>
      <c r="B128" s="29">
        <v>4450000</v>
      </c>
      <c r="C128" s="44" t="s">
        <v>46</v>
      </c>
      <c r="D128" s="27" t="s">
        <v>125</v>
      </c>
      <c r="E128" s="46"/>
      <c r="F128" s="3"/>
      <c r="G128" s="24" t="s">
        <v>248</v>
      </c>
      <c r="H128" s="3"/>
      <c r="I128" s="26" t="s">
        <v>326</v>
      </c>
      <c r="J128" s="24" t="s">
        <v>24</v>
      </c>
      <c r="K128" s="32">
        <v>724</v>
      </c>
      <c r="L128" s="2"/>
      <c r="M128" s="2"/>
      <c r="N128" s="2"/>
      <c r="O128" s="26" t="s">
        <v>336</v>
      </c>
      <c r="P128" s="25" t="s">
        <v>335</v>
      </c>
      <c r="Q128" s="26" t="s">
        <v>337</v>
      </c>
      <c r="R128" s="26" t="s">
        <v>369</v>
      </c>
      <c r="S128" s="38" t="s">
        <v>364</v>
      </c>
      <c r="T128" s="48" t="s">
        <v>343</v>
      </c>
      <c r="U128" s="70" t="s">
        <v>23</v>
      </c>
      <c r="V128" s="71" t="str">
        <f>VLOOKUP(U128,'작성방법 관련'!$B$1:$C$8,2)</f>
        <v>단순 미활용</v>
      </c>
      <c r="W128" s="64" t="s">
        <v>349</v>
      </c>
      <c r="X128" s="39" t="s">
        <v>346</v>
      </c>
      <c r="Z128" s="43" t="str">
        <f>VLOOKUP(P128,'작성방법 관련'!$E$1:$F$3,2)</f>
        <v>G</v>
      </c>
      <c r="AA128" s="43" t="str">
        <f t="shared" si="8"/>
        <v>G</v>
      </c>
      <c r="AB128" s="43" t="b">
        <f t="shared" si="9"/>
        <v>1</v>
      </c>
      <c r="AD128" s="77" t="s">
        <v>370</v>
      </c>
      <c r="AE128" s="1"/>
    </row>
    <row r="129" spans="1:31" ht="17.25" x14ac:dyDescent="0.3">
      <c r="A129" s="29">
        <v>124</v>
      </c>
      <c r="B129" s="29">
        <v>4450000</v>
      </c>
      <c r="C129" s="44" t="s">
        <v>46</v>
      </c>
      <c r="D129" s="27" t="s">
        <v>125</v>
      </c>
      <c r="E129" s="46"/>
      <c r="F129" s="3"/>
      <c r="G129" s="24" t="s">
        <v>249</v>
      </c>
      <c r="H129" s="3"/>
      <c r="I129" s="26" t="s">
        <v>326</v>
      </c>
      <c r="J129" s="24" t="s">
        <v>24</v>
      </c>
      <c r="K129" s="32">
        <v>1409</v>
      </c>
      <c r="L129" s="2"/>
      <c r="M129" s="2"/>
      <c r="N129" s="2"/>
      <c r="O129" s="26" t="s">
        <v>336</v>
      </c>
      <c r="P129" s="25" t="s">
        <v>335</v>
      </c>
      <c r="Q129" s="26" t="s">
        <v>337</v>
      </c>
      <c r="R129" s="26" t="s">
        <v>369</v>
      </c>
      <c r="S129" s="38" t="s">
        <v>364</v>
      </c>
      <c r="T129" s="48" t="s">
        <v>343</v>
      </c>
      <c r="U129" s="70" t="s">
        <v>23</v>
      </c>
      <c r="V129" s="71" t="str">
        <f>VLOOKUP(U129,'작성방법 관련'!$B$1:$C$8,2)</f>
        <v>단순 미활용</v>
      </c>
      <c r="W129" s="64" t="s">
        <v>349</v>
      </c>
      <c r="X129" s="39" t="s">
        <v>346</v>
      </c>
      <c r="Z129" s="43" t="str">
        <f>VLOOKUP(P129,'작성방법 관련'!$E$1:$F$3,2)</f>
        <v>G</v>
      </c>
      <c r="AA129" s="43" t="str">
        <f t="shared" si="8"/>
        <v>G</v>
      </c>
      <c r="AB129" s="43" t="b">
        <f t="shared" si="9"/>
        <v>1</v>
      </c>
      <c r="AD129" s="77" t="s">
        <v>370</v>
      </c>
      <c r="AE129" s="1"/>
    </row>
    <row r="130" spans="1:31" ht="17.25" x14ac:dyDescent="0.3">
      <c r="A130" s="29">
        <v>125</v>
      </c>
      <c r="B130" s="29">
        <v>4450000</v>
      </c>
      <c r="C130" s="44" t="s">
        <v>46</v>
      </c>
      <c r="D130" s="27" t="s">
        <v>125</v>
      </c>
      <c r="E130" s="46"/>
      <c r="F130" s="3"/>
      <c r="G130" s="24" t="s">
        <v>250</v>
      </c>
      <c r="H130" s="3"/>
      <c r="I130" s="26" t="s">
        <v>326</v>
      </c>
      <c r="J130" s="24" t="s">
        <v>24</v>
      </c>
      <c r="K130" s="32">
        <v>517</v>
      </c>
      <c r="L130" s="2"/>
      <c r="M130" s="2"/>
      <c r="N130" s="2"/>
      <c r="O130" s="26" t="s">
        <v>336</v>
      </c>
      <c r="P130" s="25" t="s">
        <v>335</v>
      </c>
      <c r="Q130" s="26" t="s">
        <v>337</v>
      </c>
      <c r="R130" s="26" t="s">
        <v>369</v>
      </c>
      <c r="S130" s="38" t="s">
        <v>364</v>
      </c>
      <c r="T130" s="48" t="s">
        <v>343</v>
      </c>
      <c r="U130" s="70" t="s">
        <v>23</v>
      </c>
      <c r="V130" s="71" t="str">
        <f>VLOOKUP(U130,'작성방법 관련'!$B$1:$C$8,2)</f>
        <v>단순 미활용</v>
      </c>
      <c r="W130" s="64" t="s">
        <v>349</v>
      </c>
      <c r="X130" s="39" t="s">
        <v>346</v>
      </c>
      <c r="Z130" s="43" t="str">
        <f>VLOOKUP(P130,'작성방법 관련'!$E$1:$F$3,2)</f>
        <v>G</v>
      </c>
      <c r="AA130" s="43" t="str">
        <f t="shared" si="8"/>
        <v>G</v>
      </c>
      <c r="AB130" s="43" t="b">
        <f t="shared" si="9"/>
        <v>1</v>
      </c>
      <c r="AD130" s="77" t="s">
        <v>370</v>
      </c>
      <c r="AE130" s="1"/>
    </row>
    <row r="131" spans="1:31" ht="17.25" x14ac:dyDescent="0.3">
      <c r="A131" s="29">
        <v>126</v>
      </c>
      <c r="B131" s="29">
        <v>4450000</v>
      </c>
      <c r="C131" s="44" t="s">
        <v>46</v>
      </c>
      <c r="D131" s="27" t="s">
        <v>125</v>
      </c>
      <c r="E131" s="46"/>
      <c r="F131" s="3"/>
      <c r="G131" s="24" t="s">
        <v>251</v>
      </c>
      <c r="H131" s="3"/>
      <c r="I131" s="26" t="s">
        <v>326</v>
      </c>
      <c r="J131" s="24" t="s">
        <v>24</v>
      </c>
      <c r="K131" s="32">
        <v>334</v>
      </c>
      <c r="L131" s="2"/>
      <c r="M131" s="2"/>
      <c r="N131" s="2"/>
      <c r="O131" s="26" t="s">
        <v>336</v>
      </c>
      <c r="P131" s="25" t="s">
        <v>335</v>
      </c>
      <c r="Q131" s="26" t="s">
        <v>337</v>
      </c>
      <c r="R131" s="26" t="s">
        <v>369</v>
      </c>
      <c r="S131" s="38" t="s">
        <v>364</v>
      </c>
      <c r="T131" s="48" t="s">
        <v>343</v>
      </c>
      <c r="U131" s="70" t="s">
        <v>23</v>
      </c>
      <c r="V131" s="71" t="str">
        <f>VLOOKUP(U131,'작성방법 관련'!$B$1:$C$8,2)</f>
        <v>단순 미활용</v>
      </c>
      <c r="W131" s="64" t="s">
        <v>349</v>
      </c>
      <c r="X131" s="39" t="s">
        <v>346</v>
      </c>
      <c r="Z131" s="43" t="str">
        <f>VLOOKUP(P131,'작성방법 관련'!$E$1:$F$3,2)</f>
        <v>G</v>
      </c>
      <c r="AA131" s="43" t="str">
        <f t="shared" si="8"/>
        <v>G</v>
      </c>
      <c r="AB131" s="43" t="b">
        <f t="shared" si="9"/>
        <v>1</v>
      </c>
      <c r="AD131" s="77" t="s">
        <v>370</v>
      </c>
      <c r="AE131" s="1"/>
    </row>
    <row r="132" spans="1:31" ht="17.25" x14ac:dyDescent="0.3">
      <c r="A132" s="29">
        <v>127</v>
      </c>
      <c r="B132" s="29">
        <v>4450000</v>
      </c>
      <c r="C132" s="44" t="s">
        <v>46</v>
      </c>
      <c r="D132" s="27" t="s">
        <v>125</v>
      </c>
      <c r="E132" s="46"/>
      <c r="F132" s="3"/>
      <c r="G132" s="24" t="s">
        <v>252</v>
      </c>
      <c r="H132" s="3"/>
      <c r="I132" s="26" t="s">
        <v>326</v>
      </c>
      <c r="J132" s="24" t="s">
        <v>24</v>
      </c>
      <c r="K132" s="32">
        <v>1160</v>
      </c>
      <c r="L132" s="2"/>
      <c r="M132" s="2"/>
      <c r="N132" s="2"/>
      <c r="O132" s="26" t="s">
        <v>336</v>
      </c>
      <c r="P132" s="25" t="s">
        <v>335</v>
      </c>
      <c r="Q132" s="26" t="s">
        <v>337</v>
      </c>
      <c r="R132" s="26" t="s">
        <v>369</v>
      </c>
      <c r="S132" s="38" t="s">
        <v>364</v>
      </c>
      <c r="T132" s="48" t="s">
        <v>343</v>
      </c>
      <c r="U132" s="70" t="s">
        <v>23</v>
      </c>
      <c r="V132" s="71" t="str">
        <f>VLOOKUP(U132,'작성방법 관련'!$B$1:$C$8,2)</f>
        <v>단순 미활용</v>
      </c>
      <c r="W132" s="64" t="s">
        <v>349</v>
      </c>
      <c r="X132" s="39" t="s">
        <v>346</v>
      </c>
      <c r="Z132" s="43" t="str">
        <f>VLOOKUP(P132,'작성방법 관련'!$E$1:$F$3,2)</f>
        <v>G</v>
      </c>
      <c r="AA132" s="43" t="str">
        <f t="shared" si="8"/>
        <v>G</v>
      </c>
      <c r="AB132" s="43" t="b">
        <f t="shared" si="9"/>
        <v>1</v>
      </c>
      <c r="AD132" s="77" t="s">
        <v>370</v>
      </c>
      <c r="AE132" s="1"/>
    </row>
    <row r="133" spans="1:31" ht="17.25" x14ac:dyDescent="0.3">
      <c r="A133" s="29">
        <v>128</v>
      </c>
      <c r="B133" s="29">
        <v>4450000</v>
      </c>
      <c r="C133" s="44" t="s">
        <v>46</v>
      </c>
      <c r="D133" s="27" t="s">
        <v>125</v>
      </c>
      <c r="E133" s="46"/>
      <c r="F133" s="3"/>
      <c r="G133" s="24" t="s">
        <v>253</v>
      </c>
      <c r="H133" s="3"/>
      <c r="I133" s="26" t="s">
        <v>326</v>
      </c>
      <c r="J133" s="24" t="s">
        <v>24</v>
      </c>
      <c r="K133" s="32">
        <v>645</v>
      </c>
      <c r="L133" s="2"/>
      <c r="M133" s="2"/>
      <c r="N133" s="2"/>
      <c r="O133" s="26" t="s">
        <v>336</v>
      </c>
      <c r="P133" s="25" t="s">
        <v>335</v>
      </c>
      <c r="Q133" s="26" t="s">
        <v>337</v>
      </c>
      <c r="R133" s="26" t="s">
        <v>369</v>
      </c>
      <c r="S133" s="38" t="s">
        <v>364</v>
      </c>
      <c r="T133" s="48" t="s">
        <v>343</v>
      </c>
      <c r="U133" s="70" t="s">
        <v>23</v>
      </c>
      <c r="V133" s="71" t="str">
        <f>VLOOKUP(U133,'작성방법 관련'!$B$1:$C$8,2)</f>
        <v>단순 미활용</v>
      </c>
      <c r="W133" s="64" t="s">
        <v>349</v>
      </c>
      <c r="X133" s="39" t="s">
        <v>346</v>
      </c>
      <c r="Z133" s="43" t="str">
        <f>VLOOKUP(P133,'작성방법 관련'!$E$1:$F$3,2)</f>
        <v>G</v>
      </c>
      <c r="AA133" s="43" t="str">
        <f t="shared" si="8"/>
        <v>G</v>
      </c>
      <c r="AB133" s="43" t="b">
        <f t="shared" si="9"/>
        <v>1</v>
      </c>
      <c r="AD133" s="77" t="s">
        <v>370</v>
      </c>
      <c r="AE133" s="1"/>
    </row>
    <row r="134" spans="1:31" ht="17.25" x14ac:dyDescent="0.3">
      <c r="A134" s="29">
        <v>129</v>
      </c>
      <c r="B134" s="29">
        <v>4450000</v>
      </c>
      <c r="C134" s="44" t="s">
        <v>46</v>
      </c>
      <c r="D134" s="27" t="s">
        <v>125</v>
      </c>
      <c r="E134" s="46"/>
      <c r="F134" s="3"/>
      <c r="G134" s="24" t="s">
        <v>254</v>
      </c>
      <c r="H134" s="3"/>
      <c r="I134" s="26" t="s">
        <v>326</v>
      </c>
      <c r="J134" s="24" t="s">
        <v>31</v>
      </c>
      <c r="K134" s="32">
        <v>390</v>
      </c>
      <c r="L134" s="2"/>
      <c r="M134" s="2"/>
      <c r="N134" s="2"/>
      <c r="O134" s="26" t="s">
        <v>336</v>
      </c>
      <c r="P134" s="25" t="s">
        <v>335</v>
      </c>
      <c r="Q134" s="26" t="s">
        <v>337</v>
      </c>
      <c r="R134" s="26" t="s">
        <v>369</v>
      </c>
      <c r="S134" s="38" t="s">
        <v>364</v>
      </c>
      <c r="T134" s="48" t="s">
        <v>342</v>
      </c>
      <c r="U134" s="70" t="s">
        <v>23</v>
      </c>
      <c r="V134" s="71" t="str">
        <f>VLOOKUP(U134,'작성방법 관련'!$B$1:$C$8,2)</f>
        <v>단순 미활용</v>
      </c>
      <c r="W134" s="64" t="s">
        <v>349</v>
      </c>
      <c r="X134" s="39" t="s">
        <v>346</v>
      </c>
      <c r="Z134" s="43" t="str">
        <f>VLOOKUP(P134,'작성방법 관련'!$E$1:$F$3,2)</f>
        <v>G</v>
      </c>
      <c r="AA134" s="43" t="str">
        <f t="shared" si="8"/>
        <v>G</v>
      </c>
      <c r="AB134" s="43" t="b">
        <f t="shared" si="9"/>
        <v>1</v>
      </c>
      <c r="AD134" s="77" t="s">
        <v>370</v>
      </c>
      <c r="AE134" s="1"/>
    </row>
    <row r="135" spans="1:31" ht="17.25" x14ac:dyDescent="0.3">
      <c r="A135" s="29">
        <v>130</v>
      </c>
      <c r="B135" s="29">
        <v>4450000</v>
      </c>
      <c r="C135" s="44" t="s">
        <v>46</v>
      </c>
      <c r="D135" s="27" t="s">
        <v>125</v>
      </c>
      <c r="E135" s="46"/>
      <c r="F135" s="3"/>
      <c r="G135" s="24" t="s">
        <v>255</v>
      </c>
      <c r="H135" s="3"/>
      <c r="I135" s="26" t="s">
        <v>326</v>
      </c>
      <c r="J135" s="24" t="s">
        <v>24</v>
      </c>
      <c r="K135" s="32">
        <v>50</v>
      </c>
      <c r="L135" s="2"/>
      <c r="M135" s="2"/>
      <c r="N135" s="2"/>
      <c r="O135" s="26" t="s">
        <v>336</v>
      </c>
      <c r="P135" s="25" t="s">
        <v>335</v>
      </c>
      <c r="Q135" s="26" t="s">
        <v>337</v>
      </c>
      <c r="R135" s="26" t="s">
        <v>369</v>
      </c>
      <c r="S135" s="38" t="s">
        <v>364</v>
      </c>
      <c r="T135" s="48" t="s">
        <v>343</v>
      </c>
      <c r="U135" s="70" t="s">
        <v>23</v>
      </c>
      <c r="V135" s="71" t="str">
        <f>VLOOKUP(U135,'작성방법 관련'!$B$1:$C$8,2)</f>
        <v>단순 미활용</v>
      </c>
      <c r="W135" s="64" t="s">
        <v>349</v>
      </c>
      <c r="X135" s="39" t="s">
        <v>346</v>
      </c>
      <c r="Z135" s="43" t="str">
        <f>VLOOKUP(P135,'작성방법 관련'!$E$1:$F$3,2)</f>
        <v>G</v>
      </c>
      <c r="AA135" s="43" t="str">
        <f t="shared" si="8"/>
        <v>G</v>
      </c>
      <c r="AB135" s="43" t="b">
        <f t="shared" si="9"/>
        <v>1</v>
      </c>
      <c r="AD135" s="77" t="s">
        <v>370</v>
      </c>
      <c r="AE135" s="1"/>
    </row>
    <row r="136" spans="1:31" ht="17.25" x14ac:dyDescent="0.3">
      <c r="A136" s="29">
        <v>131</v>
      </c>
      <c r="B136" s="29">
        <v>4450000</v>
      </c>
      <c r="C136" s="44" t="s">
        <v>46</v>
      </c>
      <c r="D136" s="27" t="s">
        <v>125</v>
      </c>
      <c r="E136" s="46"/>
      <c r="F136" s="3"/>
      <c r="G136" s="24" t="s">
        <v>256</v>
      </c>
      <c r="H136" s="3"/>
      <c r="I136" s="26" t="s">
        <v>326</v>
      </c>
      <c r="J136" s="24" t="s">
        <v>24</v>
      </c>
      <c r="K136" s="32">
        <v>122</v>
      </c>
      <c r="L136" s="2"/>
      <c r="M136" s="2"/>
      <c r="N136" s="2"/>
      <c r="O136" s="26" t="s">
        <v>336</v>
      </c>
      <c r="P136" s="25" t="s">
        <v>335</v>
      </c>
      <c r="Q136" s="26" t="s">
        <v>337</v>
      </c>
      <c r="R136" s="26" t="s">
        <v>369</v>
      </c>
      <c r="S136" s="38" t="s">
        <v>364</v>
      </c>
      <c r="T136" s="48" t="s">
        <v>343</v>
      </c>
      <c r="U136" s="70" t="s">
        <v>23</v>
      </c>
      <c r="V136" s="71" t="str">
        <f>VLOOKUP(U136,'작성방법 관련'!$B$1:$C$8,2)</f>
        <v>단순 미활용</v>
      </c>
      <c r="W136" s="64" t="s">
        <v>349</v>
      </c>
      <c r="X136" s="39" t="s">
        <v>346</v>
      </c>
      <c r="Z136" s="43" t="str">
        <f>VLOOKUP(P136,'작성방법 관련'!$E$1:$F$3,2)</f>
        <v>G</v>
      </c>
      <c r="AA136" s="43" t="str">
        <f t="shared" si="8"/>
        <v>G</v>
      </c>
      <c r="AB136" s="43" t="b">
        <f t="shared" si="9"/>
        <v>1</v>
      </c>
      <c r="AD136" s="77" t="s">
        <v>370</v>
      </c>
      <c r="AE136" s="1"/>
    </row>
    <row r="137" spans="1:31" ht="17.25" x14ac:dyDescent="0.3">
      <c r="A137" s="29">
        <v>132</v>
      </c>
      <c r="B137" s="29">
        <v>4450000</v>
      </c>
      <c r="C137" s="44" t="s">
        <v>46</v>
      </c>
      <c r="D137" s="27" t="s">
        <v>125</v>
      </c>
      <c r="E137" s="46"/>
      <c r="F137" s="3"/>
      <c r="G137" s="24" t="s">
        <v>257</v>
      </c>
      <c r="H137" s="3"/>
      <c r="I137" s="26" t="s">
        <v>326</v>
      </c>
      <c r="J137" s="24" t="s">
        <v>31</v>
      </c>
      <c r="K137" s="32">
        <v>252</v>
      </c>
      <c r="L137" s="2"/>
      <c r="M137" s="2"/>
      <c r="N137" s="2"/>
      <c r="O137" s="26" t="s">
        <v>336</v>
      </c>
      <c r="P137" s="25" t="s">
        <v>335</v>
      </c>
      <c r="Q137" s="26" t="s">
        <v>337</v>
      </c>
      <c r="R137" s="26" t="s">
        <v>369</v>
      </c>
      <c r="S137" s="38" t="s">
        <v>364</v>
      </c>
      <c r="T137" s="48" t="s">
        <v>342</v>
      </c>
      <c r="U137" s="70" t="s">
        <v>23</v>
      </c>
      <c r="V137" s="71" t="str">
        <f>VLOOKUP(U137,'작성방법 관련'!$B$1:$C$8,2)</f>
        <v>단순 미활용</v>
      </c>
      <c r="W137" s="64" t="s">
        <v>349</v>
      </c>
      <c r="X137" s="39" t="s">
        <v>346</v>
      </c>
      <c r="Z137" s="43" t="str">
        <f>VLOOKUP(P137,'작성방법 관련'!$E$1:$F$3,2)</f>
        <v>G</v>
      </c>
      <c r="AA137" s="43" t="str">
        <f t="shared" si="8"/>
        <v>G</v>
      </c>
      <c r="AB137" s="43" t="b">
        <f t="shared" si="9"/>
        <v>1</v>
      </c>
      <c r="AD137" s="77" t="s">
        <v>370</v>
      </c>
      <c r="AE137" s="1"/>
    </row>
    <row r="138" spans="1:31" ht="17.25" x14ac:dyDescent="0.3">
      <c r="A138" s="29">
        <v>133</v>
      </c>
      <c r="B138" s="29">
        <v>4450000</v>
      </c>
      <c r="C138" s="44" t="s">
        <v>46</v>
      </c>
      <c r="D138" s="27" t="s">
        <v>125</v>
      </c>
      <c r="E138" s="46"/>
      <c r="F138" s="3"/>
      <c r="G138" s="24" t="s">
        <v>258</v>
      </c>
      <c r="H138" s="3"/>
      <c r="I138" s="26" t="s">
        <v>326</v>
      </c>
      <c r="J138" s="24" t="s">
        <v>31</v>
      </c>
      <c r="K138" s="32">
        <v>164</v>
      </c>
      <c r="L138" s="2"/>
      <c r="M138" s="2"/>
      <c r="N138" s="2"/>
      <c r="O138" s="26" t="s">
        <v>336</v>
      </c>
      <c r="P138" s="25" t="s">
        <v>335</v>
      </c>
      <c r="Q138" s="26" t="s">
        <v>337</v>
      </c>
      <c r="R138" s="26" t="s">
        <v>369</v>
      </c>
      <c r="S138" s="38" t="s">
        <v>364</v>
      </c>
      <c r="T138" s="48" t="s">
        <v>342</v>
      </c>
      <c r="U138" s="70" t="s">
        <v>23</v>
      </c>
      <c r="V138" s="71" t="str">
        <f>VLOOKUP(U138,'작성방법 관련'!$B$1:$C$8,2)</f>
        <v>단순 미활용</v>
      </c>
      <c r="W138" s="64" t="s">
        <v>349</v>
      </c>
      <c r="X138" s="39" t="s">
        <v>346</v>
      </c>
      <c r="Z138" s="43" t="str">
        <f>VLOOKUP(P138,'작성방법 관련'!$E$1:$F$3,2)</f>
        <v>G</v>
      </c>
      <c r="AA138" s="43" t="str">
        <f t="shared" si="8"/>
        <v>G</v>
      </c>
      <c r="AB138" s="43" t="b">
        <f t="shared" si="9"/>
        <v>1</v>
      </c>
      <c r="AD138" s="77" t="s">
        <v>370</v>
      </c>
      <c r="AE138" s="1"/>
    </row>
    <row r="139" spans="1:31" ht="17.25" x14ac:dyDescent="0.3">
      <c r="A139" s="29">
        <v>134</v>
      </c>
      <c r="B139" s="29">
        <v>4450000</v>
      </c>
      <c r="C139" s="44" t="s">
        <v>46</v>
      </c>
      <c r="D139" s="27" t="s">
        <v>125</v>
      </c>
      <c r="E139" s="46"/>
      <c r="F139" s="3"/>
      <c r="G139" s="24" t="s">
        <v>259</v>
      </c>
      <c r="H139" s="3"/>
      <c r="I139" s="26" t="s">
        <v>326</v>
      </c>
      <c r="J139" s="24" t="s">
        <v>31</v>
      </c>
      <c r="K139" s="32">
        <v>240</v>
      </c>
      <c r="L139" s="2"/>
      <c r="M139" s="2"/>
      <c r="N139" s="2"/>
      <c r="O139" s="26" t="s">
        <v>336</v>
      </c>
      <c r="P139" s="25" t="s">
        <v>335</v>
      </c>
      <c r="Q139" s="26" t="s">
        <v>337</v>
      </c>
      <c r="R139" s="26" t="s">
        <v>369</v>
      </c>
      <c r="S139" s="38" t="s">
        <v>364</v>
      </c>
      <c r="T139" s="48" t="s">
        <v>342</v>
      </c>
      <c r="U139" s="70" t="s">
        <v>23</v>
      </c>
      <c r="V139" s="71" t="str">
        <f>VLOOKUP(U139,'작성방법 관련'!$B$1:$C$8,2)</f>
        <v>단순 미활용</v>
      </c>
      <c r="W139" s="64" t="s">
        <v>349</v>
      </c>
      <c r="X139" s="39" t="s">
        <v>346</v>
      </c>
      <c r="Z139" s="43" t="str">
        <f>VLOOKUP(P139,'작성방법 관련'!$E$1:$F$3,2)</f>
        <v>G</v>
      </c>
      <c r="AA139" s="43" t="str">
        <f t="shared" si="8"/>
        <v>G</v>
      </c>
      <c r="AB139" s="43" t="b">
        <f t="shared" si="9"/>
        <v>1</v>
      </c>
      <c r="AD139" s="77" t="s">
        <v>370</v>
      </c>
      <c r="AE139" s="1"/>
    </row>
    <row r="140" spans="1:31" ht="17.25" x14ac:dyDescent="0.3">
      <c r="A140" s="29">
        <v>135</v>
      </c>
      <c r="B140" s="29">
        <v>4450000</v>
      </c>
      <c r="C140" s="44" t="s">
        <v>46</v>
      </c>
      <c r="D140" s="27" t="s">
        <v>125</v>
      </c>
      <c r="E140" s="46"/>
      <c r="F140" s="3"/>
      <c r="G140" s="24" t="s">
        <v>260</v>
      </c>
      <c r="H140" s="3"/>
      <c r="I140" s="26" t="s">
        <v>326</v>
      </c>
      <c r="J140" s="24" t="s">
        <v>31</v>
      </c>
      <c r="K140" s="32">
        <v>106</v>
      </c>
      <c r="L140" s="2"/>
      <c r="M140" s="2"/>
      <c r="N140" s="2"/>
      <c r="O140" s="26" t="s">
        <v>336</v>
      </c>
      <c r="P140" s="25" t="s">
        <v>335</v>
      </c>
      <c r="Q140" s="26" t="s">
        <v>337</v>
      </c>
      <c r="R140" s="26" t="s">
        <v>369</v>
      </c>
      <c r="S140" s="38" t="s">
        <v>364</v>
      </c>
      <c r="T140" s="48" t="s">
        <v>342</v>
      </c>
      <c r="U140" s="70" t="s">
        <v>23</v>
      </c>
      <c r="V140" s="71" t="str">
        <f>VLOOKUP(U140,'작성방법 관련'!$B$1:$C$8,2)</f>
        <v>단순 미활용</v>
      </c>
      <c r="W140" s="64" t="s">
        <v>349</v>
      </c>
      <c r="X140" s="39" t="s">
        <v>346</v>
      </c>
      <c r="Z140" s="43" t="str">
        <f>VLOOKUP(P140,'작성방법 관련'!$E$1:$F$3,2)</f>
        <v>G</v>
      </c>
      <c r="AA140" s="43" t="str">
        <f t="shared" si="8"/>
        <v>G</v>
      </c>
      <c r="AB140" s="43" t="b">
        <f t="shared" si="9"/>
        <v>1</v>
      </c>
      <c r="AD140" s="77" t="s">
        <v>370</v>
      </c>
      <c r="AE140" s="1"/>
    </row>
    <row r="141" spans="1:31" ht="17.25" x14ac:dyDescent="0.3">
      <c r="A141" s="29">
        <v>136</v>
      </c>
      <c r="B141" s="29">
        <v>4450000</v>
      </c>
      <c r="C141" s="44" t="s">
        <v>46</v>
      </c>
      <c r="D141" s="27" t="s">
        <v>125</v>
      </c>
      <c r="E141" s="46"/>
      <c r="F141" s="3"/>
      <c r="G141" s="24" t="s">
        <v>261</v>
      </c>
      <c r="H141" s="3"/>
      <c r="I141" s="26" t="s">
        <v>326</v>
      </c>
      <c r="J141" s="24" t="s">
        <v>24</v>
      </c>
      <c r="K141" s="32">
        <v>336</v>
      </c>
      <c r="L141" s="2"/>
      <c r="M141" s="2"/>
      <c r="N141" s="2"/>
      <c r="O141" s="26" t="s">
        <v>336</v>
      </c>
      <c r="P141" s="25" t="s">
        <v>335</v>
      </c>
      <c r="Q141" s="26" t="s">
        <v>337</v>
      </c>
      <c r="R141" s="26" t="s">
        <v>369</v>
      </c>
      <c r="S141" s="38" t="s">
        <v>364</v>
      </c>
      <c r="T141" s="48" t="s">
        <v>343</v>
      </c>
      <c r="U141" s="70" t="s">
        <v>23</v>
      </c>
      <c r="V141" s="71" t="str">
        <f>VLOOKUP(U141,'작성방법 관련'!$B$1:$C$8,2)</f>
        <v>단순 미활용</v>
      </c>
      <c r="W141" s="64" t="s">
        <v>349</v>
      </c>
      <c r="X141" s="39" t="s">
        <v>346</v>
      </c>
      <c r="Z141" s="43" t="str">
        <f>VLOOKUP(P141,'작성방법 관련'!$E$1:$F$3,2)</f>
        <v>G</v>
      </c>
      <c r="AA141" s="43" t="str">
        <f t="shared" si="8"/>
        <v>G</v>
      </c>
      <c r="AB141" s="43" t="b">
        <f t="shared" si="9"/>
        <v>1</v>
      </c>
      <c r="AD141" s="77" t="s">
        <v>370</v>
      </c>
      <c r="AE141" s="1"/>
    </row>
    <row r="142" spans="1:31" ht="17.25" x14ac:dyDescent="0.3">
      <c r="A142" s="29">
        <v>137</v>
      </c>
      <c r="B142" s="29">
        <v>4450000</v>
      </c>
      <c r="C142" s="44" t="s">
        <v>46</v>
      </c>
      <c r="D142" s="27" t="s">
        <v>125</v>
      </c>
      <c r="E142" s="46"/>
      <c r="F142" s="3"/>
      <c r="G142" s="24" t="s">
        <v>262</v>
      </c>
      <c r="H142" s="3"/>
      <c r="I142" s="26" t="s">
        <v>326</v>
      </c>
      <c r="J142" s="24" t="s">
        <v>331</v>
      </c>
      <c r="K142" s="32">
        <v>2</v>
      </c>
      <c r="L142" s="2"/>
      <c r="M142" s="2"/>
      <c r="N142" s="2"/>
      <c r="O142" s="26" t="s">
        <v>336</v>
      </c>
      <c r="P142" s="25" t="s">
        <v>335</v>
      </c>
      <c r="Q142" s="26" t="s">
        <v>337</v>
      </c>
      <c r="R142" s="26" t="s">
        <v>369</v>
      </c>
      <c r="S142" s="38" t="s">
        <v>364</v>
      </c>
      <c r="T142" s="48" t="s">
        <v>339</v>
      </c>
      <c r="U142" s="70" t="s">
        <v>23</v>
      </c>
      <c r="V142" s="71" t="str">
        <f>VLOOKUP(U142,'작성방법 관련'!$B$1:$C$8,2)</f>
        <v>단순 미활용</v>
      </c>
      <c r="W142" s="64" t="s">
        <v>354</v>
      </c>
      <c r="X142" s="39" t="s">
        <v>346</v>
      </c>
      <c r="Z142" s="43" t="str">
        <f>VLOOKUP(P142,'작성방법 관련'!$E$1:$F$3,2)</f>
        <v>G</v>
      </c>
      <c r="AA142" s="43" t="str">
        <f t="shared" si="8"/>
        <v>G</v>
      </c>
      <c r="AB142" s="43" t="b">
        <f t="shared" si="9"/>
        <v>1</v>
      </c>
      <c r="AD142" s="77" t="s">
        <v>370</v>
      </c>
      <c r="AE142" s="1"/>
    </row>
    <row r="143" spans="1:31" ht="17.25" x14ac:dyDescent="0.3">
      <c r="A143" s="29">
        <v>138</v>
      </c>
      <c r="B143" s="29">
        <v>4450000</v>
      </c>
      <c r="C143" s="44" t="s">
        <v>46</v>
      </c>
      <c r="D143" s="27" t="s">
        <v>125</v>
      </c>
      <c r="E143" s="46"/>
      <c r="F143" s="3"/>
      <c r="G143" s="24" t="s">
        <v>263</v>
      </c>
      <c r="H143" s="3"/>
      <c r="I143" s="26" t="s">
        <v>326</v>
      </c>
      <c r="J143" s="24" t="s">
        <v>331</v>
      </c>
      <c r="K143" s="32">
        <v>743</v>
      </c>
      <c r="L143" s="2"/>
      <c r="M143" s="2"/>
      <c r="N143" s="2"/>
      <c r="O143" s="26" t="s">
        <v>336</v>
      </c>
      <c r="P143" s="25" t="s">
        <v>335</v>
      </c>
      <c r="Q143" s="26" t="s">
        <v>337</v>
      </c>
      <c r="R143" s="26" t="s">
        <v>369</v>
      </c>
      <c r="S143" s="38" t="s">
        <v>364</v>
      </c>
      <c r="T143" s="48" t="s">
        <v>339</v>
      </c>
      <c r="U143" s="70" t="s">
        <v>23</v>
      </c>
      <c r="V143" s="71" t="str">
        <f>VLOOKUP(U143,'작성방법 관련'!$B$1:$C$8,2)</f>
        <v>단순 미활용</v>
      </c>
      <c r="W143" s="64" t="s">
        <v>354</v>
      </c>
      <c r="X143" s="39" t="s">
        <v>346</v>
      </c>
      <c r="Z143" s="43" t="str">
        <f>VLOOKUP(P143,'작성방법 관련'!$E$1:$F$3,2)</f>
        <v>G</v>
      </c>
      <c r="AA143" s="43" t="str">
        <f t="shared" si="8"/>
        <v>G</v>
      </c>
      <c r="AB143" s="43" t="b">
        <f t="shared" si="9"/>
        <v>1</v>
      </c>
      <c r="AD143" s="77" t="s">
        <v>370</v>
      </c>
      <c r="AE143" s="1"/>
    </row>
    <row r="144" spans="1:31" ht="17.25" x14ac:dyDescent="0.3">
      <c r="A144" s="29">
        <v>139</v>
      </c>
      <c r="B144" s="29">
        <v>4450000</v>
      </c>
      <c r="C144" s="44" t="s">
        <v>46</v>
      </c>
      <c r="D144" s="27" t="s">
        <v>125</v>
      </c>
      <c r="E144" s="46"/>
      <c r="F144" s="3"/>
      <c r="G144" s="24" t="s">
        <v>265</v>
      </c>
      <c r="H144" s="3"/>
      <c r="I144" s="26" t="s">
        <v>326</v>
      </c>
      <c r="J144" s="24" t="s">
        <v>24</v>
      </c>
      <c r="K144" s="32">
        <v>516</v>
      </c>
      <c r="L144" s="2"/>
      <c r="M144" s="2"/>
      <c r="N144" s="2"/>
      <c r="O144" s="26" t="s">
        <v>336</v>
      </c>
      <c r="P144" s="25" t="s">
        <v>335</v>
      </c>
      <c r="Q144" s="26" t="s">
        <v>337</v>
      </c>
      <c r="R144" s="26" t="s">
        <v>369</v>
      </c>
      <c r="S144" s="38" t="s">
        <v>364</v>
      </c>
      <c r="T144" s="48" t="s">
        <v>343</v>
      </c>
      <c r="U144" s="70" t="s">
        <v>23</v>
      </c>
      <c r="V144" s="71" t="str">
        <f>VLOOKUP(U144,'작성방법 관련'!$B$1:$C$8,2)</f>
        <v>단순 미활용</v>
      </c>
      <c r="W144" s="64" t="s">
        <v>349</v>
      </c>
      <c r="X144" s="39" t="s">
        <v>346</v>
      </c>
      <c r="Z144" s="43" t="str">
        <f>VLOOKUP(P144,'작성방법 관련'!$E$1:$F$3,2)</f>
        <v>G</v>
      </c>
      <c r="AA144" s="43" t="str">
        <f t="shared" si="8"/>
        <v>G</v>
      </c>
      <c r="AB144" s="43" t="b">
        <f t="shared" si="9"/>
        <v>1</v>
      </c>
      <c r="AD144" s="77" t="s">
        <v>370</v>
      </c>
      <c r="AE144" s="1"/>
    </row>
    <row r="145" spans="1:31" ht="17.25" x14ac:dyDescent="0.3">
      <c r="A145" s="29">
        <v>140</v>
      </c>
      <c r="B145" s="29">
        <v>4450000</v>
      </c>
      <c r="C145" s="44" t="s">
        <v>46</v>
      </c>
      <c r="D145" s="27" t="s">
        <v>125</v>
      </c>
      <c r="E145" s="46"/>
      <c r="F145" s="3"/>
      <c r="G145" s="24" t="s">
        <v>266</v>
      </c>
      <c r="H145" s="3"/>
      <c r="I145" s="26" t="s">
        <v>326</v>
      </c>
      <c r="J145" s="24" t="s">
        <v>24</v>
      </c>
      <c r="K145" s="32">
        <v>714</v>
      </c>
      <c r="L145" s="2"/>
      <c r="M145" s="2"/>
      <c r="N145" s="2"/>
      <c r="O145" s="26" t="s">
        <v>336</v>
      </c>
      <c r="P145" s="25" t="s">
        <v>335</v>
      </c>
      <c r="Q145" s="26" t="s">
        <v>337</v>
      </c>
      <c r="R145" s="26" t="s">
        <v>369</v>
      </c>
      <c r="S145" s="38" t="s">
        <v>364</v>
      </c>
      <c r="T145" s="48" t="s">
        <v>343</v>
      </c>
      <c r="U145" s="70" t="s">
        <v>23</v>
      </c>
      <c r="V145" s="71" t="str">
        <f>VLOOKUP(U145,'작성방법 관련'!$B$1:$C$8,2)</f>
        <v>단순 미활용</v>
      </c>
      <c r="W145" s="64" t="s">
        <v>349</v>
      </c>
      <c r="X145" s="39" t="s">
        <v>346</v>
      </c>
      <c r="Z145" s="43" t="str">
        <f>VLOOKUP(P145,'작성방법 관련'!$E$1:$F$3,2)</f>
        <v>G</v>
      </c>
      <c r="AA145" s="43" t="str">
        <f t="shared" si="8"/>
        <v>G</v>
      </c>
      <c r="AB145" s="43" t="b">
        <f t="shared" si="9"/>
        <v>1</v>
      </c>
      <c r="AD145" s="77" t="s">
        <v>370</v>
      </c>
      <c r="AE145" s="1"/>
    </row>
    <row r="146" spans="1:31" ht="17.25" x14ac:dyDescent="0.3">
      <c r="A146" s="29">
        <v>141</v>
      </c>
      <c r="B146" s="29">
        <v>4450000</v>
      </c>
      <c r="C146" s="44" t="s">
        <v>46</v>
      </c>
      <c r="D146" s="27" t="s">
        <v>125</v>
      </c>
      <c r="E146" s="46"/>
      <c r="F146" s="3"/>
      <c r="G146" s="24" t="s">
        <v>267</v>
      </c>
      <c r="H146" s="3"/>
      <c r="I146" s="26" t="s">
        <v>326</v>
      </c>
      <c r="J146" s="24" t="s">
        <v>24</v>
      </c>
      <c r="K146" s="32">
        <v>813</v>
      </c>
      <c r="L146" s="2"/>
      <c r="M146" s="2"/>
      <c r="N146" s="2"/>
      <c r="O146" s="26" t="s">
        <v>336</v>
      </c>
      <c r="P146" s="25" t="s">
        <v>335</v>
      </c>
      <c r="Q146" s="26" t="s">
        <v>337</v>
      </c>
      <c r="R146" s="26" t="s">
        <v>369</v>
      </c>
      <c r="S146" s="38" t="s">
        <v>364</v>
      </c>
      <c r="T146" s="48" t="s">
        <v>343</v>
      </c>
      <c r="U146" s="70" t="s">
        <v>23</v>
      </c>
      <c r="V146" s="71" t="str">
        <f>VLOOKUP(U146,'작성방법 관련'!$B$1:$C$8,2)</f>
        <v>단순 미활용</v>
      </c>
      <c r="W146" s="64" t="s">
        <v>349</v>
      </c>
      <c r="X146" s="39" t="s">
        <v>346</v>
      </c>
      <c r="Z146" s="43" t="str">
        <f>VLOOKUP(P146,'작성방법 관련'!$E$1:$F$3,2)</f>
        <v>G</v>
      </c>
      <c r="AA146" s="43" t="str">
        <f t="shared" si="8"/>
        <v>G</v>
      </c>
      <c r="AB146" s="43" t="b">
        <f t="shared" si="9"/>
        <v>1</v>
      </c>
      <c r="AD146" s="77" t="s">
        <v>370</v>
      </c>
      <c r="AE146" s="1"/>
    </row>
    <row r="147" spans="1:31" ht="17.25" x14ac:dyDescent="0.3">
      <c r="A147" s="29">
        <v>142</v>
      </c>
      <c r="B147" s="29">
        <v>4450000</v>
      </c>
      <c r="C147" s="44" t="s">
        <v>46</v>
      </c>
      <c r="D147" s="27" t="s">
        <v>125</v>
      </c>
      <c r="E147" s="46"/>
      <c r="F147" s="3"/>
      <c r="G147" s="24" t="s">
        <v>268</v>
      </c>
      <c r="H147" s="3"/>
      <c r="I147" s="26" t="s">
        <v>326</v>
      </c>
      <c r="J147" s="24" t="s">
        <v>24</v>
      </c>
      <c r="K147" s="32">
        <v>704</v>
      </c>
      <c r="L147" s="2"/>
      <c r="M147" s="2"/>
      <c r="N147" s="2"/>
      <c r="O147" s="26" t="s">
        <v>336</v>
      </c>
      <c r="P147" s="25" t="s">
        <v>335</v>
      </c>
      <c r="Q147" s="26" t="s">
        <v>337</v>
      </c>
      <c r="R147" s="26" t="s">
        <v>369</v>
      </c>
      <c r="S147" s="38" t="s">
        <v>364</v>
      </c>
      <c r="T147" s="48" t="s">
        <v>343</v>
      </c>
      <c r="U147" s="70" t="s">
        <v>23</v>
      </c>
      <c r="V147" s="71" t="str">
        <f>VLOOKUP(U147,'작성방법 관련'!$B$1:$C$8,2)</f>
        <v>단순 미활용</v>
      </c>
      <c r="W147" s="64" t="s">
        <v>349</v>
      </c>
      <c r="X147" s="39" t="s">
        <v>346</v>
      </c>
      <c r="Z147" s="43" t="str">
        <f>VLOOKUP(P147,'작성방법 관련'!$E$1:$F$3,2)</f>
        <v>G</v>
      </c>
      <c r="AA147" s="43" t="str">
        <f t="shared" si="8"/>
        <v>G</v>
      </c>
      <c r="AB147" s="43" t="b">
        <f t="shared" si="9"/>
        <v>1</v>
      </c>
      <c r="AD147" s="77" t="s">
        <v>370</v>
      </c>
      <c r="AE147" s="1"/>
    </row>
    <row r="148" spans="1:31" ht="17.25" x14ac:dyDescent="0.3">
      <c r="A148" s="29">
        <v>143</v>
      </c>
      <c r="B148" s="29">
        <v>4450000</v>
      </c>
      <c r="C148" s="44" t="s">
        <v>46</v>
      </c>
      <c r="D148" s="27" t="s">
        <v>125</v>
      </c>
      <c r="E148" s="46"/>
      <c r="F148" s="3"/>
      <c r="G148" s="24" t="s">
        <v>269</v>
      </c>
      <c r="H148" s="3"/>
      <c r="I148" s="26" t="s">
        <v>326</v>
      </c>
      <c r="J148" s="24" t="s">
        <v>24</v>
      </c>
      <c r="K148" s="32">
        <v>1925</v>
      </c>
      <c r="L148" s="2"/>
      <c r="M148" s="2"/>
      <c r="N148" s="2"/>
      <c r="O148" s="26" t="s">
        <v>336</v>
      </c>
      <c r="P148" s="25" t="s">
        <v>335</v>
      </c>
      <c r="Q148" s="26" t="s">
        <v>337</v>
      </c>
      <c r="R148" s="26" t="s">
        <v>369</v>
      </c>
      <c r="S148" s="38" t="s">
        <v>364</v>
      </c>
      <c r="T148" s="48" t="s">
        <v>343</v>
      </c>
      <c r="U148" s="70" t="s">
        <v>23</v>
      </c>
      <c r="V148" s="71" t="str">
        <f>VLOOKUP(U148,'작성방법 관련'!$B$1:$C$8,2)</f>
        <v>단순 미활용</v>
      </c>
      <c r="W148" s="64" t="s">
        <v>349</v>
      </c>
      <c r="X148" s="39" t="s">
        <v>346</v>
      </c>
      <c r="Z148" s="43" t="str">
        <f>VLOOKUP(P148,'작성방법 관련'!$E$1:$F$3,2)</f>
        <v>G</v>
      </c>
      <c r="AA148" s="43" t="str">
        <f t="shared" si="8"/>
        <v>G</v>
      </c>
      <c r="AB148" s="43" t="b">
        <f t="shared" si="9"/>
        <v>1</v>
      </c>
      <c r="AD148" s="77" t="s">
        <v>370</v>
      </c>
      <c r="AE148" s="1"/>
    </row>
    <row r="149" spans="1:31" ht="17.25" x14ac:dyDescent="0.3">
      <c r="A149" s="29">
        <v>144</v>
      </c>
      <c r="B149" s="29">
        <v>4450000</v>
      </c>
      <c r="C149" s="44" t="s">
        <v>46</v>
      </c>
      <c r="D149" s="27" t="s">
        <v>125</v>
      </c>
      <c r="E149" s="46"/>
      <c r="F149" s="3"/>
      <c r="G149" s="24" t="s">
        <v>270</v>
      </c>
      <c r="H149" s="3"/>
      <c r="I149" s="26" t="s">
        <v>326</v>
      </c>
      <c r="J149" s="24" t="s">
        <v>24</v>
      </c>
      <c r="K149" s="32">
        <v>109</v>
      </c>
      <c r="L149" s="2"/>
      <c r="M149" s="2"/>
      <c r="N149" s="2"/>
      <c r="O149" s="26" t="s">
        <v>336</v>
      </c>
      <c r="P149" s="25" t="s">
        <v>335</v>
      </c>
      <c r="Q149" s="26" t="s">
        <v>337</v>
      </c>
      <c r="R149" s="26" t="s">
        <v>369</v>
      </c>
      <c r="S149" s="38" t="s">
        <v>364</v>
      </c>
      <c r="T149" s="48" t="s">
        <v>343</v>
      </c>
      <c r="U149" s="70" t="s">
        <v>23</v>
      </c>
      <c r="V149" s="71" t="str">
        <f>VLOOKUP(U149,'작성방법 관련'!$B$1:$C$8,2)</f>
        <v>단순 미활용</v>
      </c>
      <c r="W149" s="64" t="s">
        <v>349</v>
      </c>
      <c r="X149" s="39" t="s">
        <v>346</v>
      </c>
      <c r="Z149" s="43" t="str">
        <f>VLOOKUP(P149,'작성방법 관련'!$E$1:$F$3,2)</f>
        <v>G</v>
      </c>
      <c r="AA149" s="43" t="str">
        <f t="shared" si="8"/>
        <v>G</v>
      </c>
      <c r="AB149" s="43" t="b">
        <f t="shared" si="9"/>
        <v>1</v>
      </c>
      <c r="AD149" s="77" t="s">
        <v>370</v>
      </c>
      <c r="AE149" s="1"/>
    </row>
    <row r="150" spans="1:31" ht="17.25" x14ac:dyDescent="0.3">
      <c r="A150" s="29">
        <v>145</v>
      </c>
      <c r="B150" s="29">
        <v>4450000</v>
      </c>
      <c r="C150" s="44" t="s">
        <v>46</v>
      </c>
      <c r="D150" s="27" t="s">
        <v>125</v>
      </c>
      <c r="E150" s="46"/>
      <c r="F150" s="3"/>
      <c r="G150" s="24" t="s">
        <v>264</v>
      </c>
      <c r="H150" s="3"/>
      <c r="I150" s="26" t="s">
        <v>326</v>
      </c>
      <c r="J150" s="24" t="s">
        <v>334</v>
      </c>
      <c r="K150" s="32">
        <v>153</v>
      </c>
      <c r="L150" s="2"/>
      <c r="M150" s="2"/>
      <c r="N150" s="2"/>
      <c r="O150" s="26" t="s">
        <v>336</v>
      </c>
      <c r="P150" s="25" t="s">
        <v>335</v>
      </c>
      <c r="Q150" s="26" t="s">
        <v>337</v>
      </c>
      <c r="R150" s="26" t="s">
        <v>369</v>
      </c>
      <c r="S150" s="38" t="s">
        <v>364</v>
      </c>
      <c r="T150" s="48" t="s">
        <v>343</v>
      </c>
      <c r="U150" s="70" t="s">
        <v>23</v>
      </c>
      <c r="V150" s="71" t="str">
        <f>VLOOKUP(U150,'작성방법 관련'!$B$1:$C$8,2)</f>
        <v>단순 미활용</v>
      </c>
      <c r="W150" s="64" t="s">
        <v>349</v>
      </c>
      <c r="X150" s="39" t="s">
        <v>346</v>
      </c>
      <c r="Z150" s="43" t="str">
        <f>VLOOKUP(P150,'작성방법 관련'!$E$1:$F$3,2)</f>
        <v>G</v>
      </c>
      <c r="AA150" s="43" t="str">
        <f t="shared" ref="AA150:AA182" si="10">LEFT(U150,1)</f>
        <v>G</v>
      </c>
      <c r="AB150" s="43" t="b">
        <f t="shared" ref="AB150:AB182" si="11">EXACT(Z150,AA150)</f>
        <v>1</v>
      </c>
      <c r="AD150" s="77" t="s">
        <v>370</v>
      </c>
      <c r="AE150" s="1"/>
    </row>
    <row r="151" spans="1:31" ht="17.25" x14ac:dyDescent="0.3">
      <c r="A151" s="29">
        <v>146</v>
      </c>
      <c r="B151" s="29">
        <v>4450000</v>
      </c>
      <c r="C151" s="44" t="s">
        <v>46</v>
      </c>
      <c r="D151" s="27" t="s">
        <v>125</v>
      </c>
      <c r="E151" s="46"/>
      <c r="F151" s="3"/>
      <c r="G151" s="24" t="s">
        <v>271</v>
      </c>
      <c r="H151" s="3"/>
      <c r="I151" s="26" t="s">
        <v>326</v>
      </c>
      <c r="J151" s="24" t="s">
        <v>31</v>
      </c>
      <c r="K151" s="32">
        <v>81</v>
      </c>
      <c r="L151" s="2"/>
      <c r="M151" s="2"/>
      <c r="N151" s="2"/>
      <c r="O151" s="26" t="s">
        <v>336</v>
      </c>
      <c r="P151" s="25" t="s">
        <v>335</v>
      </c>
      <c r="Q151" s="26" t="s">
        <v>337</v>
      </c>
      <c r="R151" s="26" t="s">
        <v>369</v>
      </c>
      <c r="S151" s="38" t="s">
        <v>364</v>
      </c>
      <c r="T151" s="48" t="s">
        <v>342</v>
      </c>
      <c r="U151" s="70" t="s">
        <v>23</v>
      </c>
      <c r="V151" s="71" t="str">
        <f>VLOOKUP(U151,'작성방법 관련'!$B$1:$C$8,2)</f>
        <v>단순 미활용</v>
      </c>
      <c r="W151" s="64" t="s">
        <v>349</v>
      </c>
      <c r="X151" s="39" t="s">
        <v>346</v>
      </c>
      <c r="Z151" s="43" t="str">
        <f>VLOOKUP(P151,'작성방법 관련'!$E$1:$F$3,2)</f>
        <v>G</v>
      </c>
      <c r="AA151" s="43" t="str">
        <f t="shared" si="10"/>
        <v>G</v>
      </c>
      <c r="AB151" s="43" t="b">
        <f t="shared" si="11"/>
        <v>1</v>
      </c>
      <c r="AD151" s="77" t="s">
        <v>370</v>
      </c>
      <c r="AE151" s="1"/>
    </row>
    <row r="152" spans="1:31" ht="17.25" x14ac:dyDescent="0.3">
      <c r="A152" s="29">
        <v>147</v>
      </c>
      <c r="B152" s="29">
        <v>4450000</v>
      </c>
      <c r="C152" s="44" t="s">
        <v>46</v>
      </c>
      <c r="D152" s="27" t="s">
        <v>125</v>
      </c>
      <c r="E152" s="46"/>
      <c r="F152" s="3"/>
      <c r="G152" s="24" t="s">
        <v>272</v>
      </c>
      <c r="H152" s="3"/>
      <c r="I152" s="26" t="s">
        <v>326</v>
      </c>
      <c r="J152" s="24" t="s">
        <v>31</v>
      </c>
      <c r="K152" s="32">
        <v>444</v>
      </c>
      <c r="L152" s="2"/>
      <c r="M152" s="2"/>
      <c r="N152" s="2"/>
      <c r="O152" s="26" t="s">
        <v>336</v>
      </c>
      <c r="P152" s="25" t="s">
        <v>335</v>
      </c>
      <c r="Q152" s="26" t="s">
        <v>337</v>
      </c>
      <c r="R152" s="26" t="s">
        <v>369</v>
      </c>
      <c r="S152" s="38" t="s">
        <v>364</v>
      </c>
      <c r="T152" s="48" t="s">
        <v>342</v>
      </c>
      <c r="U152" s="70" t="s">
        <v>23</v>
      </c>
      <c r="V152" s="71" t="str">
        <f>VLOOKUP(U152,'작성방법 관련'!$B$1:$C$8,2)</f>
        <v>단순 미활용</v>
      </c>
      <c r="W152" s="64" t="s">
        <v>349</v>
      </c>
      <c r="X152" s="39" t="s">
        <v>346</v>
      </c>
      <c r="Z152" s="43" t="str">
        <f>VLOOKUP(P152,'작성방법 관련'!$E$1:$F$3,2)</f>
        <v>G</v>
      </c>
      <c r="AA152" s="43" t="str">
        <f t="shared" si="10"/>
        <v>G</v>
      </c>
      <c r="AB152" s="43" t="b">
        <f t="shared" si="11"/>
        <v>1</v>
      </c>
      <c r="AD152" s="77" t="s">
        <v>370</v>
      </c>
      <c r="AE152" s="1"/>
    </row>
    <row r="153" spans="1:31" ht="17.25" x14ac:dyDescent="0.3">
      <c r="A153" s="29">
        <v>148</v>
      </c>
      <c r="B153" s="29">
        <v>4450000</v>
      </c>
      <c r="C153" s="44" t="s">
        <v>46</v>
      </c>
      <c r="D153" s="27" t="s">
        <v>125</v>
      </c>
      <c r="E153" s="46"/>
      <c r="F153" s="3"/>
      <c r="G153" s="24" t="s">
        <v>273</v>
      </c>
      <c r="H153" s="3"/>
      <c r="I153" s="26" t="s">
        <v>326</v>
      </c>
      <c r="J153" s="24" t="s">
        <v>31</v>
      </c>
      <c r="K153" s="32">
        <v>540</v>
      </c>
      <c r="L153" s="2"/>
      <c r="M153" s="2"/>
      <c r="N153" s="2"/>
      <c r="O153" s="26" t="s">
        <v>336</v>
      </c>
      <c r="P153" s="25" t="s">
        <v>335</v>
      </c>
      <c r="Q153" s="26" t="s">
        <v>337</v>
      </c>
      <c r="R153" s="26" t="s">
        <v>369</v>
      </c>
      <c r="S153" s="38" t="s">
        <v>364</v>
      </c>
      <c r="T153" s="48" t="s">
        <v>342</v>
      </c>
      <c r="U153" s="70" t="s">
        <v>23</v>
      </c>
      <c r="V153" s="71" t="str">
        <f>VLOOKUP(U153,'작성방법 관련'!$B$1:$C$8,2)</f>
        <v>단순 미활용</v>
      </c>
      <c r="W153" s="64" t="s">
        <v>349</v>
      </c>
      <c r="X153" s="39" t="s">
        <v>346</v>
      </c>
      <c r="Z153" s="43" t="str">
        <f>VLOOKUP(P153,'작성방법 관련'!$E$1:$F$3,2)</f>
        <v>G</v>
      </c>
      <c r="AA153" s="43" t="str">
        <f t="shared" si="10"/>
        <v>G</v>
      </c>
      <c r="AB153" s="43" t="b">
        <f t="shared" si="11"/>
        <v>1</v>
      </c>
      <c r="AD153" s="77" t="s">
        <v>370</v>
      </c>
      <c r="AE153" s="1"/>
    </row>
    <row r="154" spans="1:31" ht="17.25" x14ac:dyDescent="0.3">
      <c r="A154" s="29">
        <v>149</v>
      </c>
      <c r="B154" s="29">
        <v>4450000</v>
      </c>
      <c r="C154" s="44" t="s">
        <v>46</v>
      </c>
      <c r="D154" s="27" t="s">
        <v>125</v>
      </c>
      <c r="E154" s="46"/>
      <c r="F154" s="3"/>
      <c r="G154" s="24" t="s">
        <v>274</v>
      </c>
      <c r="H154" s="3"/>
      <c r="I154" s="26" t="s">
        <v>326</v>
      </c>
      <c r="J154" s="24" t="s">
        <v>31</v>
      </c>
      <c r="K154" s="32">
        <v>402</v>
      </c>
      <c r="L154" s="2"/>
      <c r="M154" s="2"/>
      <c r="N154" s="2"/>
      <c r="O154" s="26" t="s">
        <v>336</v>
      </c>
      <c r="P154" s="25" t="s">
        <v>335</v>
      </c>
      <c r="Q154" s="26" t="s">
        <v>337</v>
      </c>
      <c r="R154" s="26" t="s">
        <v>369</v>
      </c>
      <c r="S154" s="38" t="s">
        <v>364</v>
      </c>
      <c r="T154" s="48" t="s">
        <v>342</v>
      </c>
      <c r="U154" s="70" t="s">
        <v>23</v>
      </c>
      <c r="V154" s="71" t="str">
        <f>VLOOKUP(U154,'작성방법 관련'!$B$1:$C$8,2)</f>
        <v>단순 미활용</v>
      </c>
      <c r="W154" s="64" t="s">
        <v>349</v>
      </c>
      <c r="X154" s="39" t="s">
        <v>346</v>
      </c>
      <c r="Z154" s="43" t="str">
        <f>VLOOKUP(P154,'작성방법 관련'!$E$1:$F$3,2)</f>
        <v>G</v>
      </c>
      <c r="AA154" s="43" t="str">
        <f t="shared" si="10"/>
        <v>G</v>
      </c>
      <c r="AB154" s="43" t="b">
        <f t="shared" si="11"/>
        <v>1</v>
      </c>
      <c r="AD154" s="77" t="s">
        <v>370</v>
      </c>
      <c r="AE154" s="1"/>
    </row>
    <row r="155" spans="1:31" ht="17.25" x14ac:dyDescent="0.3">
      <c r="A155" s="29">
        <v>150</v>
      </c>
      <c r="B155" s="29">
        <v>4450000</v>
      </c>
      <c r="C155" s="44" t="s">
        <v>46</v>
      </c>
      <c r="D155" s="27" t="s">
        <v>125</v>
      </c>
      <c r="E155" s="46"/>
      <c r="F155" s="3"/>
      <c r="G155" s="24" t="s">
        <v>275</v>
      </c>
      <c r="H155" s="3"/>
      <c r="I155" s="26" t="s">
        <v>326</v>
      </c>
      <c r="J155" s="24" t="s">
        <v>31</v>
      </c>
      <c r="K155" s="32">
        <v>1213</v>
      </c>
      <c r="L155" s="2"/>
      <c r="M155" s="2"/>
      <c r="N155" s="2"/>
      <c r="O155" s="26" t="s">
        <v>336</v>
      </c>
      <c r="P155" s="25" t="s">
        <v>335</v>
      </c>
      <c r="Q155" s="26" t="s">
        <v>337</v>
      </c>
      <c r="R155" s="26" t="s">
        <v>369</v>
      </c>
      <c r="S155" s="38" t="s">
        <v>364</v>
      </c>
      <c r="T155" s="48" t="s">
        <v>342</v>
      </c>
      <c r="U155" s="70" t="s">
        <v>23</v>
      </c>
      <c r="V155" s="71" t="str">
        <f>VLOOKUP(U155,'작성방법 관련'!$B$1:$C$8,2)</f>
        <v>단순 미활용</v>
      </c>
      <c r="W155" s="64" t="s">
        <v>349</v>
      </c>
      <c r="X155" s="39" t="s">
        <v>346</v>
      </c>
      <c r="Z155" s="43" t="str">
        <f>VLOOKUP(P155,'작성방법 관련'!$E$1:$F$3,2)</f>
        <v>G</v>
      </c>
      <c r="AA155" s="43" t="str">
        <f t="shared" si="10"/>
        <v>G</v>
      </c>
      <c r="AB155" s="43" t="b">
        <f t="shared" si="11"/>
        <v>1</v>
      </c>
      <c r="AD155" s="77" t="s">
        <v>370</v>
      </c>
      <c r="AE155" s="1"/>
    </row>
    <row r="156" spans="1:31" ht="17.25" x14ac:dyDescent="0.3">
      <c r="A156" s="29">
        <v>151</v>
      </c>
      <c r="B156" s="29">
        <v>4450000</v>
      </c>
      <c r="C156" s="44" t="s">
        <v>46</v>
      </c>
      <c r="D156" s="27" t="s">
        <v>125</v>
      </c>
      <c r="E156" s="46"/>
      <c r="F156" s="3"/>
      <c r="G156" s="24" t="s">
        <v>276</v>
      </c>
      <c r="H156" s="3"/>
      <c r="I156" s="26" t="s">
        <v>326</v>
      </c>
      <c r="J156" s="24" t="s">
        <v>31</v>
      </c>
      <c r="K156" s="32">
        <v>326</v>
      </c>
      <c r="L156" s="2"/>
      <c r="M156" s="2"/>
      <c r="N156" s="2"/>
      <c r="O156" s="26" t="s">
        <v>336</v>
      </c>
      <c r="P156" s="25" t="s">
        <v>335</v>
      </c>
      <c r="Q156" s="26" t="s">
        <v>337</v>
      </c>
      <c r="R156" s="26" t="s">
        <v>369</v>
      </c>
      <c r="S156" s="38" t="s">
        <v>364</v>
      </c>
      <c r="T156" s="48" t="s">
        <v>342</v>
      </c>
      <c r="U156" s="70" t="s">
        <v>23</v>
      </c>
      <c r="V156" s="71" t="str">
        <f>VLOOKUP(U156,'작성방법 관련'!$B$1:$C$8,2)</f>
        <v>단순 미활용</v>
      </c>
      <c r="W156" s="64" t="s">
        <v>349</v>
      </c>
      <c r="X156" s="39" t="s">
        <v>346</v>
      </c>
      <c r="Z156" s="43" t="str">
        <f>VLOOKUP(P156,'작성방법 관련'!$E$1:$F$3,2)</f>
        <v>G</v>
      </c>
      <c r="AA156" s="43" t="str">
        <f t="shared" si="10"/>
        <v>G</v>
      </c>
      <c r="AB156" s="43" t="b">
        <f t="shared" si="11"/>
        <v>1</v>
      </c>
      <c r="AD156" s="77" t="s">
        <v>370</v>
      </c>
      <c r="AE156" s="1"/>
    </row>
    <row r="157" spans="1:31" ht="17.25" x14ac:dyDescent="0.3">
      <c r="A157" s="29">
        <v>152</v>
      </c>
      <c r="B157" s="29">
        <v>4450000</v>
      </c>
      <c r="C157" s="44" t="s">
        <v>46</v>
      </c>
      <c r="D157" s="27" t="s">
        <v>125</v>
      </c>
      <c r="E157" s="46"/>
      <c r="F157" s="3"/>
      <c r="G157" s="24" t="s">
        <v>277</v>
      </c>
      <c r="H157" s="3"/>
      <c r="I157" s="26" t="s">
        <v>326</v>
      </c>
      <c r="J157" s="24" t="s">
        <v>31</v>
      </c>
      <c r="K157" s="32">
        <v>261</v>
      </c>
      <c r="L157" s="2"/>
      <c r="M157" s="2"/>
      <c r="N157" s="2"/>
      <c r="O157" s="26" t="s">
        <v>336</v>
      </c>
      <c r="P157" s="25" t="s">
        <v>335</v>
      </c>
      <c r="Q157" s="26" t="s">
        <v>337</v>
      </c>
      <c r="R157" s="26" t="s">
        <v>369</v>
      </c>
      <c r="S157" s="38" t="s">
        <v>364</v>
      </c>
      <c r="T157" s="48" t="s">
        <v>342</v>
      </c>
      <c r="U157" s="70" t="s">
        <v>23</v>
      </c>
      <c r="V157" s="71" t="str">
        <f>VLOOKUP(U157,'작성방법 관련'!$B$1:$C$8,2)</f>
        <v>단순 미활용</v>
      </c>
      <c r="W157" s="64" t="s">
        <v>349</v>
      </c>
      <c r="X157" s="39" t="s">
        <v>346</v>
      </c>
      <c r="Z157" s="43" t="str">
        <f>VLOOKUP(P157,'작성방법 관련'!$E$1:$F$3,2)</f>
        <v>G</v>
      </c>
      <c r="AA157" s="43" t="str">
        <f t="shared" si="10"/>
        <v>G</v>
      </c>
      <c r="AB157" s="43" t="b">
        <f t="shared" si="11"/>
        <v>1</v>
      </c>
      <c r="AD157" s="77" t="s">
        <v>370</v>
      </c>
      <c r="AE157" s="1"/>
    </row>
    <row r="158" spans="1:31" ht="17.25" x14ac:dyDescent="0.3">
      <c r="A158" s="29">
        <v>153</v>
      </c>
      <c r="B158" s="29">
        <v>4450000</v>
      </c>
      <c r="C158" s="44" t="s">
        <v>46</v>
      </c>
      <c r="D158" s="27" t="s">
        <v>125</v>
      </c>
      <c r="E158" s="46"/>
      <c r="F158" s="3"/>
      <c r="G158" s="24" t="s">
        <v>278</v>
      </c>
      <c r="H158" s="3"/>
      <c r="I158" s="26" t="s">
        <v>326</v>
      </c>
      <c r="J158" s="24" t="s">
        <v>31</v>
      </c>
      <c r="K158" s="32">
        <v>408</v>
      </c>
      <c r="L158" s="2"/>
      <c r="M158" s="2"/>
      <c r="N158" s="2"/>
      <c r="O158" s="26" t="s">
        <v>336</v>
      </c>
      <c r="P158" s="25" t="s">
        <v>335</v>
      </c>
      <c r="Q158" s="26" t="s">
        <v>337</v>
      </c>
      <c r="R158" s="26" t="s">
        <v>369</v>
      </c>
      <c r="S158" s="38" t="s">
        <v>364</v>
      </c>
      <c r="T158" s="48" t="s">
        <v>342</v>
      </c>
      <c r="U158" s="70" t="s">
        <v>23</v>
      </c>
      <c r="V158" s="71" t="str">
        <f>VLOOKUP(U158,'작성방법 관련'!$B$1:$C$8,2)</f>
        <v>단순 미활용</v>
      </c>
      <c r="W158" s="64" t="s">
        <v>349</v>
      </c>
      <c r="X158" s="39" t="s">
        <v>346</v>
      </c>
      <c r="Z158" s="43" t="str">
        <f>VLOOKUP(P158,'작성방법 관련'!$E$1:$F$3,2)</f>
        <v>G</v>
      </c>
      <c r="AA158" s="43" t="str">
        <f t="shared" si="10"/>
        <v>G</v>
      </c>
      <c r="AB158" s="43" t="b">
        <f t="shared" si="11"/>
        <v>1</v>
      </c>
      <c r="AD158" s="77" t="s">
        <v>370</v>
      </c>
      <c r="AE158" s="1"/>
    </row>
    <row r="159" spans="1:31" ht="17.25" x14ac:dyDescent="0.3">
      <c r="A159" s="29">
        <v>154</v>
      </c>
      <c r="B159" s="29">
        <v>4450000</v>
      </c>
      <c r="C159" s="44" t="s">
        <v>46</v>
      </c>
      <c r="D159" s="27" t="s">
        <v>125</v>
      </c>
      <c r="E159" s="46"/>
      <c r="F159" s="3"/>
      <c r="G159" s="24" t="s">
        <v>279</v>
      </c>
      <c r="H159" s="3"/>
      <c r="I159" s="26" t="s">
        <v>326</v>
      </c>
      <c r="J159" s="24" t="s">
        <v>31</v>
      </c>
      <c r="K159" s="32">
        <v>222</v>
      </c>
      <c r="L159" s="2"/>
      <c r="M159" s="2"/>
      <c r="N159" s="2"/>
      <c r="O159" s="26" t="s">
        <v>336</v>
      </c>
      <c r="P159" s="25" t="s">
        <v>335</v>
      </c>
      <c r="Q159" s="26" t="s">
        <v>337</v>
      </c>
      <c r="R159" s="26" t="s">
        <v>369</v>
      </c>
      <c r="S159" s="38" t="s">
        <v>364</v>
      </c>
      <c r="T159" s="48" t="s">
        <v>342</v>
      </c>
      <c r="U159" s="70" t="s">
        <v>23</v>
      </c>
      <c r="V159" s="71" t="str">
        <f>VLOOKUP(U159,'작성방법 관련'!$B$1:$C$8,2)</f>
        <v>단순 미활용</v>
      </c>
      <c r="W159" s="64" t="s">
        <v>349</v>
      </c>
      <c r="X159" s="39" t="s">
        <v>346</v>
      </c>
      <c r="Z159" s="43" t="str">
        <f>VLOOKUP(P159,'작성방법 관련'!$E$1:$F$3,2)</f>
        <v>G</v>
      </c>
      <c r="AA159" s="43" t="str">
        <f t="shared" si="10"/>
        <v>G</v>
      </c>
      <c r="AB159" s="43" t="b">
        <f t="shared" si="11"/>
        <v>1</v>
      </c>
      <c r="AD159" s="77" t="s">
        <v>370</v>
      </c>
      <c r="AE159" s="1"/>
    </row>
    <row r="160" spans="1:31" ht="17.25" x14ac:dyDescent="0.3">
      <c r="A160" s="29">
        <v>155</v>
      </c>
      <c r="B160" s="29">
        <v>4450000</v>
      </c>
      <c r="C160" s="44" t="s">
        <v>46</v>
      </c>
      <c r="D160" s="27" t="s">
        <v>125</v>
      </c>
      <c r="E160" s="46"/>
      <c r="F160" s="3"/>
      <c r="G160" s="24" t="s">
        <v>280</v>
      </c>
      <c r="H160" s="3"/>
      <c r="I160" s="26" t="s">
        <v>326</v>
      </c>
      <c r="J160" s="24" t="s">
        <v>31</v>
      </c>
      <c r="K160" s="32">
        <v>152</v>
      </c>
      <c r="L160" s="2"/>
      <c r="M160" s="2"/>
      <c r="N160" s="2"/>
      <c r="O160" s="26" t="s">
        <v>336</v>
      </c>
      <c r="P160" s="25" t="s">
        <v>335</v>
      </c>
      <c r="Q160" s="26" t="s">
        <v>337</v>
      </c>
      <c r="R160" s="26" t="s">
        <v>369</v>
      </c>
      <c r="S160" s="38" t="s">
        <v>364</v>
      </c>
      <c r="T160" s="48" t="s">
        <v>342</v>
      </c>
      <c r="U160" s="70" t="s">
        <v>23</v>
      </c>
      <c r="V160" s="71" t="str">
        <f>VLOOKUP(U160,'작성방법 관련'!$B$1:$C$8,2)</f>
        <v>단순 미활용</v>
      </c>
      <c r="W160" s="64" t="s">
        <v>349</v>
      </c>
      <c r="X160" s="39" t="s">
        <v>346</v>
      </c>
      <c r="Z160" s="43" t="str">
        <f>VLOOKUP(P160,'작성방법 관련'!$E$1:$F$3,2)</f>
        <v>G</v>
      </c>
      <c r="AA160" s="43" t="str">
        <f t="shared" si="10"/>
        <v>G</v>
      </c>
      <c r="AB160" s="43" t="b">
        <f t="shared" si="11"/>
        <v>1</v>
      </c>
      <c r="AD160" s="77" t="s">
        <v>370</v>
      </c>
      <c r="AE160" s="1"/>
    </row>
    <row r="161" spans="1:31" ht="17.25" x14ac:dyDescent="0.3">
      <c r="A161" s="29">
        <v>156</v>
      </c>
      <c r="B161" s="29">
        <v>4450000</v>
      </c>
      <c r="C161" s="44" t="s">
        <v>46</v>
      </c>
      <c r="D161" s="27" t="s">
        <v>125</v>
      </c>
      <c r="E161" s="46"/>
      <c r="F161" s="3"/>
      <c r="G161" s="24" t="s">
        <v>281</v>
      </c>
      <c r="H161" s="3"/>
      <c r="I161" s="26" t="s">
        <v>326</v>
      </c>
      <c r="J161" s="24" t="s">
        <v>31</v>
      </c>
      <c r="K161" s="32">
        <v>444</v>
      </c>
      <c r="L161" s="2"/>
      <c r="M161" s="2"/>
      <c r="N161" s="2"/>
      <c r="O161" s="26" t="s">
        <v>336</v>
      </c>
      <c r="P161" s="25" t="s">
        <v>335</v>
      </c>
      <c r="Q161" s="26" t="s">
        <v>337</v>
      </c>
      <c r="R161" s="26" t="s">
        <v>369</v>
      </c>
      <c r="S161" s="38" t="s">
        <v>364</v>
      </c>
      <c r="T161" s="48" t="s">
        <v>342</v>
      </c>
      <c r="U161" s="70" t="s">
        <v>23</v>
      </c>
      <c r="V161" s="71" t="str">
        <f>VLOOKUP(U161,'작성방법 관련'!$B$1:$C$8,2)</f>
        <v>단순 미활용</v>
      </c>
      <c r="W161" s="64" t="s">
        <v>349</v>
      </c>
      <c r="X161" s="39" t="s">
        <v>346</v>
      </c>
      <c r="Z161" s="43" t="str">
        <f>VLOOKUP(P161,'작성방법 관련'!$E$1:$F$3,2)</f>
        <v>G</v>
      </c>
      <c r="AA161" s="43" t="str">
        <f t="shared" si="10"/>
        <v>G</v>
      </c>
      <c r="AB161" s="43" t="b">
        <f t="shared" si="11"/>
        <v>1</v>
      </c>
      <c r="AD161" s="77" t="s">
        <v>370</v>
      </c>
      <c r="AE161" s="1"/>
    </row>
    <row r="162" spans="1:31" ht="17.25" x14ac:dyDescent="0.3">
      <c r="A162" s="29">
        <v>157</v>
      </c>
      <c r="B162" s="29">
        <v>4450000</v>
      </c>
      <c r="C162" s="44" t="s">
        <v>46</v>
      </c>
      <c r="D162" s="27" t="s">
        <v>125</v>
      </c>
      <c r="E162" s="46"/>
      <c r="F162" s="3"/>
      <c r="G162" s="24" t="s">
        <v>282</v>
      </c>
      <c r="H162" s="3"/>
      <c r="I162" s="26" t="s">
        <v>326</v>
      </c>
      <c r="J162" s="24" t="s">
        <v>31</v>
      </c>
      <c r="K162" s="32">
        <v>222</v>
      </c>
      <c r="L162" s="2"/>
      <c r="M162" s="2"/>
      <c r="N162" s="2"/>
      <c r="O162" s="26" t="s">
        <v>336</v>
      </c>
      <c r="P162" s="25" t="s">
        <v>335</v>
      </c>
      <c r="Q162" s="26" t="s">
        <v>337</v>
      </c>
      <c r="R162" s="26" t="s">
        <v>369</v>
      </c>
      <c r="S162" s="38" t="s">
        <v>364</v>
      </c>
      <c r="T162" s="48" t="s">
        <v>342</v>
      </c>
      <c r="U162" s="70" t="s">
        <v>23</v>
      </c>
      <c r="V162" s="71" t="str">
        <f>VLOOKUP(U162,'작성방법 관련'!$B$1:$C$8,2)</f>
        <v>단순 미활용</v>
      </c>
      <c r="W162" s="64" t="s">
        <v>349</v>
      </c>
      <c r="X162" s="39" t="s">
        <v>346</v>
      </c>
      <c r="Z162" s="43" t="str">
        <f>VLOOKUP(P162,'작성방법 관련'!$E$1:$F$3,2)</f>
        <v>G</v>
      </c>
      <c r="AA162" s="43" t="str">
        <f t="shared" si="10"/>
        <v>G</v>
      </c>
      <c r="AB162" s="43" t="b">
        <f t="shared" si="11"/>
        <v>1</v>
      </c>
      <c r="AD162" s="77" t="s">
        <v>370</v>
      </c>
      <c r="AE162" s="1"/>
    </row>
    <row r="163" spans="1:31" ht="17.25" x14ac:dyDescent="0.3">
      <c r="A163" s="29">
        <v>158</v>
      </c>
      <c r="B163" s="29">
        <v>4450000</v>
      </c>
      <c r="C163" s="44" t="s">
        <v>46</v>
      </c>
      <c r="D163" s="27" t="s">
        <v>125</v>
      </c>
      <c r="E163" s="46"/>
      <c r="F163" s="3"/>
      <c r="G163" s="24" t="s">
        <v>283</v>
      </c>
      <c r="H163" s="3"/>
      <c r="I163" s="26" t="s">
        <v>326</v>
      </c>
      <c r="J163" s="24" t="s">
        <v>31</v>
      </c>
      <c r="K163" s="32">
        <v>134</v>
      </c>
      <c r="L163" s="2"/>
      <c r="M163" s="2"/>
      <c r="N163" s="2"/>
      <c r="O163" s="26" t="s">
        <v>336</v>
      </c>
      <c r="P163" s="25" t="s">
        <v>335</v>
      </c>
      <c r="Q163" s="26" t="s">
        <v>337</v>
      </c>
      <c r="R163" s="26" t="s">
        <v>369</v>
      </c>
      <c r="S163" s="38" t="s">
        <v>364</v>
      </c>
      <c r="T163" s="48" t="s">
        <v>342</v>
      </c>
      <c r="U163" s="70" t="s">
        <v>23</v>
      </c>
      <c r="V163" s="71" t="str">
        <f>VLOOKUP(U163,'작성방법 관련'!$B$1:$C$8,2)</f>
        <v>단순 미활용</v>
      </c>
      <c r="W163" s="64" t="s">
        <v>349</v>
      </c>
      <c r="X163" s="39" t="s">
        <v>346</v>
      </c>
      <c r="Z163" s="43" t="str">
        <f>VLOOKUP(P163,'작성방법 관련'!$E$1:$F$3,2)</f>
        <v>G</v>
      </c>
      <c r="AA163" s="43" t="str">
        <f t="shared" si="10"/>
        <v>G</v>
      </c>
      <c r="AB163" s="43" t="b">
        <f t="shared" si="11"/>
        <v>1</v>
      </c>
      <c r="AD163" s="77" t="s">
        <v>370</v>
      </c>
      <c r="AE163" s="1"/>
    </row>
    <row r="164" spans="1:31" ht="17.25" x14ac:dyDescent="0.3">
      <c r="A164" s="29">
        <v>159</v>
      </c>
      <c r="B164" s="29">
        <v>4450000</v>
      </c>
      <c r="C164" s="44" t="s">
        <v>46</v>
      </c>
      <c r="D164" s="27" t="s">
        <v>125</v>
      </c>
      <c r="E164" s="46"/>
      <c r="F164" s="3"/>
      <c r="G164" s="24" t="s">
        <v>284</v>
      </c>
      <c r="H164" s="3"/>
      <c r="I164" s="26" t="s">
        <v>326</v>
      </c>
      <c r="J164" s="24" t="s">
        <v>31</v>
      </c>
      <c r="K164" s="32">
        <v>165</v>
      </c>
      <c r="L164" s="2"/>
      <c r="M164" s="2"/>
      <c r="N164" s="2"/>
      <c r="O164" s="26" t="s">
        <v>336</v>
      </c>
      <c r="P164" s="25" t="s">
        <v>335</v>
      </c>
      <c r="Q164" s="26" t="s">
        <v>337</v>
      </c>
      <c r="R164" s="26" t="s">
        <v>369</v>
      </c>
      <c r="S164" s="38" t="s">
        <v>364</v>
      </c>
      <c r="T164" s="48" t="s">
        <v>342</v>
      </c>
      <c r="U164" s="70" t="s">
        <v>23</v>
      </c>
      <c r="V164" s="71" t="str">
        <f>VLOOKUP(U164,'작성방법 관련'!$B$1:$C$8,2)</f>
        <v>단순 미활용</v>
      </c>
      <c r="W164" s="64" t="s">
        <v>349</v>
      </c>
      <c r="X164" s="39" t="s">
        <v>346</v>
      </c>
      <c r="Z164" s="43" t="str">
        <f>VLOOKUP(P164,'작성방법 관련'!$E$1:$F$3,2)</f>
        <v>G</v>
      </c>
      <c r="AA164" s="43" t="str">
        <f t="shared" si="10"/>
        <v>G</v>
      </c>
      <c r="AB164" s="43" t="b">
        <f t="shared" si="11"/>
        <v>1</v>
      </c>
      <c r="AD164" s="77" t="s">
        <v>370</v>
      </c>
      <c r="AE164" s="1"/>
    </row>
    <row r="165" spans="1:31" ht="17.25" x14ac:dyDescent="0.3">
      <c r="A165" s="29">
        <v>160</v>
      </c>
      <c r="B165" s="29">
        <v>4450000</v>
      </c>
      <c r="C165" s="44" t="s">
        <v>46</v>
      </c>
      <c r="D165" s="27" t="s">
        <v>125</v>
      </c>
      <c r="E165" s="46"/>
      <c r="F165" s="3"/>
      <c r="G165" s="24" t="s">
        <v>285</v>
      </c>
      <c r="H165" s="3"/>
      <c r="I165" s="26" t="s">
        <v>326</v>
      </c>
      <c r="J165" s="24" t="s">
        <v>31</v>
      </c>
      <c r="K165" s="32">
        <v>366</v>
      </c>
      <c r="L165" s="2"/>
      <c r="M165" s="2"/>
      <c r="N165" s="2"/>
      <c r="O165" s="26" t="s">
        <v>336</v>
      </c>
      <c r="P165" s="25" t="s">
        <v>335</v>
      </c>
      <c r="Q165" s="26" t="s">
        <v>337</v>
      </c>
      <c r="R165" s="26" t="s">
        <v>369</v>
      </c>
      <c r="S165" s="38" t="s">
        <v>364</v>
      </c>
      <c r="T165" s="48" t="s">
        <v>342</v>
      </c>
      <c r="U165" s="70" t="s">
        <v>23</v>
      </c>
      <c r="V165" s="71" t="str">
        <f>VLOOKUP(U165,'작성방법 관련'!$B$1:$C$8,2)</f>
        <v>단순 미활용</v>
      </c>
      <c r="W165" s="64" t="s">
        <v>349</v>
      </c>
      <c r="X165" s="39" t="s">
        <v>346</v>
      </c>
      <c r="Z165" s="43" t="str">
        <f>VLOOKUP(P165,'작성방법 관련'!$E$1:$F$3,2)</f>
        <v>G</v>
      </c>
      <c r="AA165" s="43" t="str">
        <f t="shared" si="10"/>
        <v>G</v>
      </c>
      <c r="AB165" s="43" t="b">
        <f t="shared" si="11"/>
        <v>1</v>
      </c>
      <c r="AD165" s="77" t="s">
        <v>370</v>
      </c>
      <c r="AE165" s="1"/>
    </row>
    <row r="166" spans="1:31" ht="17.25" x14ac:dyDescent="0.3">
      <c r="A166" s="29">
        <v>161</v>
      </c>
      <c r="B166" s="29">
        <v>4450000</v>
      </c>
      <c r="C166" s="44" t="s">
        <v>46</v>
      </c>
      <c r="D166" s="27" t="s">
        <v>125</v>
      </c>
      <c r="E166" s="46"/>
      <c r="F166" s="3"/>
      <c r="G166" s="24" t="s">
        <v>286</v>
      </c>
      <c r="H166" s="3"/>
      <c r="I166" s="26" t="s">
        <v>326</v>
      </c>
      <c r="J166" s="24" t="s">
        <v>31</v>
      </c>
      <c r="K166" s="32">
        <v>366</v>
      </c>
      <c r="L166" s="2"/>
      <c r="M166" s="2"/>
      <c r="N166" s="2"/>
      <c r="O166" s="26" t="s">
        <v>336</v>
      </c>
      <c r="P166" s="25" t="s">
        <v>335</v>
      </c>
      <c r="Q166" s="26" t="s">
        <v>337</v>
      </c>
      <c r="R166" s="26" t="s">
        <v>369</v>
      </c>
      <c r="S166" s="38" t="s">
        <v>364</v>
      </c>
      <c r="T166" s="48" t="s">
        <v>342</v>
      </c>
      <c r="U166" s="70" t="s">
        <v>23</v>
      </c>
      <c r="V166" s="71" t="str">
        <f>VLOOKUP(U166,'작성방법 관련'!$B$1:$C$8,2)</f>
        <v>단순 미활용</v>
      </c>
      <c r="W166" s="64" t="s">
        <v>349</v>
      </c>
      <c r="X166" s="39" t="s">
        <v>346</v>
      </c>
      <c r="Z166" s="43" t="str">
        <f>VLOOKUP(P166,'작성방법 관련'!$E$1:$F$3,2)</f>
        <v>G</v>
      </c>
      <c r="AA166" s="43" t="str">
        <f t="shared" si="10"/>
        <v>G</v>
      </c>
      <c r="AB166" s="43" t="b">
        <f t="shared" si="11"/>
        <v>1</v>
      </c>
      <c r="AD166" s="77" t="s">
        <v>370</v>
      </c>
      <c r="AE166" s="1"/>
    </row>
    <row r="167" spans="1:31" ht="17.25" x14ac:dyDescent="0.3">
      <c r="A167" s="29">
        <v>162</v>
      </c>
      <c r="B167" s="29">
        <v>4450000</v>
      </c>
      <c r="C167" s="44" t="s">
        <v>46</v>
      </c>
      <c r="D167" s="27" t="s">
        <v>125</v>
      </c>
      <c r="E167" s="46"/>
      <c r="F167" s="3"/>
      <c r="G167" s="24" t="s">
        <v>287</v>
      </c>
      <c r="H167" s="3"/>
      <c r="I167" s="26" t="s">
        <v>326</v>
      </c>
      <c r="J167" s="24" t="s">
        <v>31</v>
      </c>
      <c r="K167" s="32">
        <v>522</v>
      </c>
      <c r="L167" s="2"/>
      <c r="M167" s="2"/>
      <c r="N167" s="2"/>
      <c r="O167" s="26" t="s">
        <v>336</v>
      </c>
      <c r="P167" s="25" t="s">
        <v>335</v>
      </c>
      <c r="Q167" s="26" t="s">
        <v>337</v>
      </c>
      <c r="R167" s="26" t="s">
        <v>369</v>
      </c>
      <c r="S167" s="38" t="s">
        <v>364</v>
      </c>
      <c r="T167" s="48" t="s">
        <v>342</v>
      </c>
      <c r="U167" s="70" t="s">
        <v>23</v>
      </c>
      <c r="V167" s="71" t="str">
        <f>VLOOKUP(U167,'작성방법 관련'!$B$1:$C$8,2)</f>
        <v>단순 미활용</v>
      </c>
      <c r="W167" s="64" t="s">
        <v>349</v>
      </c>
      <c r="X167" s="39" t="s">
        <v>346</v>
      </c>
      <c r="Z167" s="43" t="str">
        <f>VLOOKUP(P167,'작성방법 관련'!$E$1:$F$3,2)</f>
        <v>G</v>
      </c>
      <c r="AA167" s="43" t="str">
        <f t="shared" si="10"/>
        <v>G</v>
      </c>
      <c r="AB167" s="43" t="b">
        <f t="shared" si="11"/>
        <v>1</v>
      </c>
      <c r="AD167" s="77" t="s">
        <v>370</v>
      </c>
      <c r="AE167" s="1"/>
    </row>
    <row r="168" spans="1:31" ht="17.25" x14ac:dyDescent="0.3">
      <c r="A168" s="29">
        <v>163</v>
      </c>
      <c r="B168" s="29">
        <v>4450000</v>
      </c>
      <c r="C168" s="44" t="s">
        <v>46</v>
      </c>
      <c r="D168" s="27" t="s">
        <v>125</v>
      </c>
      <c r="E168" s="46"/>
      <c r="F168" s="3"/>
      <c r="G168" s="24" t="s">
        <v>288</v>
      </c>
      <c r="H168" s="3"/>
      <c r="I168" s="26" t="s">
        <v>326</v>
      </c>
      <c r="J168" s="24" t="s">
        <v>31</v>
      </c>
      <c r="K168" s="32">
        <v>408</v>
      </c>
      <c r="L168" s="2"/>
      <c r="M168" s="2"/>
      <c r="N168" s="2"/>
      <c r="O168" s="26" t="s">
        <v>336</v>
      </c>
      <c r="P168" s="25" t="s">
        <v>335</v>
      </c>
      <c r="Q168" s="26" t="s">
        <v>337</v>
      </c>
      <c r="R168" s="26" t="s">
        <v>369</v>
      </c>
      <c r="S168" s="38" t="s">
        <v>364</v>
      </c>
      <c r="T168" s="48" t="s">
        <v>342</v>
      </c>
      <c r="U168" s="70" t="s">
        <v>23</v>
      </c>
      <c r="V168" s="71" t="str">
        <f>VLOOKUP(U168,'작성방법 관련'!$B$1:$C$8,2)</f>
        <v>단순 미활용</v>
      </c>
      <c r="W168" s="64" t="s">
        <v>349</v>
      </c>
      <c r="X168" s="39" t="s">
        <v>346</v>
      </c>
      <c r="Z168" s="43" t="str">
        <f>VLOOKUP(P168,'작성방법 관련'!$E$1:$F$3,2)</f>
        <v>G</v>
      </c>
      <c r="AA168" s="43" t="str">
        <f t="shared" si="10"/>
        <v>G</v>
      </c>
      <c r="AB168" s="43" t="b">
        <f t="shared" si="11"/>
        <v>1</v>
      </c>
      <c r="AD168" s="77" t="s">
        <v>370</v>
      </c>
      <c r="AE168" s="1"/>
    </row>
    <row r="169" spans="1:31" ht="17.25" x14ac:dyDescent="0.3">
      <c r="A169" s="29">
        <v>164</v>
      </c>
      <c r="B169" s="29">
        <v>4450000</v>
      </c>
      <c r="C169" s="44" t="s">
        <v>46</v>
      </c>
      <c r="D169" s="27" t="s">
        <v>125</v>
      </c>
      <c r="E169" s="46"/>
      <c r="F169" s="3"/>
      <c r="G169" s="24" t="s">
        <v>289</v>
      </c>
      <c r="H169" s="3"/>
      <c r="I169" s="26" t="s">
        <v>326</v>
      </c>
      <c r="J169" s="24" t="s">
        <v>31</v>
      </c>
      <c r="K169" s="32">
        <v>300</v>
      </c>
      <c r="L169" s="2"/>
      <c r="M169" s="2"/>
      <c r="N169" s="2"/>
      <c r="O169" s="26" t="s">
        <v>336</v>
      </c>
      <c r="P169" s="25" t="s">
        <v>335</v>
      </c>
      <c r="Q169" s="26" t="s">
        <v>337</v>
      </c>
      <c r="R169" s="26" t="s">
        <v>369</v>
      </c>
      <c r="S169" s="38" t="s">
        <v>364</v>
      </c>
      <c r="T169" s="48" t="s">
        <v>342</v>
      </c>
      <c r="U169" s="70" t="s">
        <v>23</v>
      </c>
      <c r="V169" s="71" t="str">
        <f>VLOOKUP(U169,'작성방법 관련'!$B$1:$C$8,2)</f>
        <v>단순 미활용</v>
      </c>
      <c r="W169" s="64" t="s">
        <v>349</v>
      </c>
      <c r="X169" s="39" t="s">
        <v>346</v>
      </c>
      <c r="Z169" s="43" t="str">
        <f>VLOOKUP(P169,'작성방법 관련'!$E$1:$F$3,2)</f>
        <v>G</v>
      </c>
      <c r="AA169" s="43" t="str">
        <f t="shared" si="10"/>
        <v>G</v>
      </c>
      <c r="AB169" s="43" t="b">
        <f t="shared" si="11"/>
        <v>1</v>
      </c>
      <c r="AD169" s="77" t="s">
        <v>370</v>
      </c>
      <c r="AE169" s="1"/>
    </row>
    <row r="170" spans="1:31" ht="17.25" x14ac:dyDescent="0.3">
      <c r="A170" s="29">
        <v>165</v>
      </c>
      <c r="B170" s="29">
        <v>4450000</v>
      </c>
      <c r="C170" s="44" t="s">
        <v>46</v>
      </c>
      <c r="D170" s="27" t="s">
        <v>125</v>
      </c>
      <c r="E170" s="46"/>
      <c r="F170" s="3"/>
      <c r="G170" s="24" t="s">
        <v>290</v>
      </c>
      <c r="H170" s="3"/>
      <c r="I170" s="26" t="s">
        <v>326</v>
      </c>
      <c r="J170" s="24" t="s">
        <v>31</v>
      </c>
      <c r="K170" s="32">
        <v>1164</v>
      </c>
      <c r="L170" s="2"/>
      <c r="M170" s="2"/>
      <c r="N170" s="2"/>
      <c r="O170" s="26" t="s">
        <v>336</v>
      </c>
      <c r="P170" s="25" t="s">
        <v>335</v>
      </c>
      <c r="Q170" s="26" t="s">
        <v>337</v>
      </c>
      <c r="R170" s="26" t="s">
        <v>369</v>
      </c>
      <c r="S170" s="38" t="s">
        <v>364</v>
      </c>
      <c r="T170" s="48" t="s">
        <v>342</v>
      </c>
      <c r="U170" s="70" t="s">
        <v>23</v>
      </c>
      <c r="V170" s="71" t="str">
        <f>VLOOKUP(U170,'작성방법 관련'!$B$1:$C$8,2)</f>
        <v>단순 미활용</v>
      </c>
      <c r="W170" s="64" t="s">
        <v>349</v>
      </c>
      <c r="X170" s="39" t="s">
        <v>346</v>
      </c>
      <c r="Z170" s="43" t="str">
        <f>VLOOKUP(P170,'작성방법 관련'!$E$1:$F$3,2)</f>
        <v>G</v>
      </c>
      <c r="AA170" s="43" t="str">
        <f t="shared" si="10"/>
        <v>G</v>
      </c>
      <c r="AB170" s="43" t="b">
        <f t="shared" si="11"/>
        <v>1</v>
      </c>
      <c r="AD170" s="77" t="s">
        <v>370</v>
      </c>
      <c r="AE170" s="1"/>
    </row>
    <row r="171" spans="1:31" ht="17.25" x14ac:dyDescent="0.3">
      <c r="A171" s="29">
        <v>166</v>
      </c>
      <c r="B171" s="29">
        <v>4450000</v>
      </c>
      <c r="C171" s="44" t="s">
        <v>46</v>
      </c>
      <c r="D171" s="27" t="s">
        <v>125</v>
      </c>
      <c r="E171" s="46"/>
      <c r="F171" s="3"/>
      <c r="G171" s="24" t="s">
        <v>291</v>
      </c>
      <c r="H171" s="3"/>
      <c r="I171" s="26" t="s">
        <v>326</v>
      </c>
      <c r="J171" s="24" t="s">
        <v>31</v>
      </c>
      <c r="K171" s="32">
        <v>812</v>
      </c>
      <c r="L171" s="2"/>
      <c r="M171" s="2"/>
      <c r="N171" s="2"/>
      <c r="O171" s="26" t="s">
        <v>336</v>
      </c>
      <c r="P171" s="25" t="s">
        <v>335</v>
      </c>
      <c r="Q171" s="26" t="s">
        <v>337</v>
      </c>
      <c r="R171" s="26" t="s">
        <v>369</v>
      </c>
      <c r="S171" s="38" t="s">
        <v>364</v>
      </c>
      <c r="T171" s="48" t="s">
        <v>342</v>
      </c>
      <c r="U171" s="70" t="s">
        <v>23</v>
      </c>
      <c r="V171" s="71" t="str">
        <f>VLOOKUP(U171,'작성방법 관련'!$B$1:$C$8,2)</f>
        <v>단순 미활용</v>
      </c>
      <c r="W171" s="64" t="s">
        <v>349</v>
      </c>
      <c r="X171" s="39" t="s">
        <v>346</v>
      </c>
      <c r="Z171" s="43" t="str">
        <f>VLOOKUP(P171,'작성방법 관련'!$E$1:$F$3,2)</f>
        <v>G</v>
      </c>
      <c r="AA171" s="43" t="str">
        <f t="shared" si="10"/>
        <v>G</v>
      </c>
      <c r="AB171" s="43" t="b">
        <f t="shared" si="11"/>
        <v>1</v>
      </c>
      <c r="AD171" s="77" t="s">
        <v>370</v>
      </c>
      <c r="AE171" s="1"/>
    </row>
    <row r="172" spans="1:31" ht="17.25" x14ac:dyDescent="0.3">
      <c r="A172" s="29">
        <v>167</v>
      </c>
      <c r="B172" s="29">
        <v>4450000</v>
      </c>
      <c r="C172" s="44" t="s">
        <v>46</v>
      </c>
      <c r="D172" s="27" t="s">
        <v>125</v>
      </c>
      <c r="E172" s="46"/>
      <c r="F172" s="3"/>
      <c r="G172" s="24" t="s">
        <v>292</v>
      </c>
      <c r="H172" s="3"/>
      <c r="I172" s="26" t="s">
        <v>326</v>
      </c>
      <c r="J172" s="24" t="s">
        <v>31</v>
      </c>
      <c r="K172" s="32">
        <v>234</v>
      </c>
      <c r="L172" s="2"/>
      <c r="M172" s="2"/>
      <c r="N172" s="2"/>
      <c r="O172" s="26" t="s">
        <v>336</v>
      </c>
      <c r="P172" s="25" t="s">
        <v>335</v>
      </c>
      <c r="Q172" s="26" t="s">
        <v>337</v>
      </c>
      <c r="R172" s="26" t="s">
        <v>369</v>
      </c>
      <c r="S172" s="38" t="s">
        <v>364</v>
      </c>
      <c r="T172" s="48" t="s">
        <v>342</v>
      </c>
      <c r="U172" s="70" t="s">
        <v>23</v>
      </c>
      <c r="V172" s="71" t="str">
        <f>VLOOKUP(U172,'작성방법 관련'!$B$1:$C$8,2)</f>
        <v>단순 미활용</v>
      </c>
      <c r="W172" s="64" t="s">
        <v>349</v>
      </c>
      <c r="X172" s="39" t="s">
        <v>346</v>
      </c>
      <c r="Z172" s="43" t="str">
        <f>VLOOKUP(P172,'작성방법 관련'!$E$1:$F$3,2)</f>
        <v>G</v>
      </c>
      <c r="AA172" s="43" t="str">
        <f t="shared" si="10"/>
        <v>G</v>
      </c>
      <c r="AB172" s="43" t="b">
        <f t="shared" si="11"/>
        <v>1</v>
      </c>
      <c r="AD172" s="77" t="s">
        <v>370</v>
      </c>
      <c r="AE172" s="1"/>
    </row>
    <row r="173" spans="1:31" ht="17.25" x14ac:dyDescent="0.3">
      <c r="A173" s="29">
        <v>168</v>
      </c>
      <c r="B173" s="29">
        <v>4450000</v>
      </c>
      <c r="C173" s="44" t="s">
        <v>46</v>
      </c>
      <c r="D173" s="27" t="s">
        <v>125</v>
      </c>
      <c r="E173" s="46"/>
      <c r="F173" s="3"/>
      <c r="G173" s="24" t="s">
        <v>293</v>
      </c>
      <c r="H173" s="3"/>
      <c r="I173" s="26" t="s">
        <v>326</v>
      </c>
      <c r="J173" s="24" t="s">
        <v>31</v>
      </c>
      <c r="K173" s="32">
        <v>330</v>
      </c>
      <c r="L173" s="2"/>
      <c r="M173" s="2"/>
      <c r="N173" s="2"/>
      <c r="O173" s="26" t="s">
        <v>336</v>
      </c>
      <c r="P173" s="25" t="s">
        <v>335</v>
      </c>
      <c r="Q173" s="26" t="s">
        <v>337</v>
      </c>
      <c r="R173" s="26" t="s">
        <v>369</v>
      </c>
      <c r="S173" s="38" t="s">
        <v>364</v>
      </c>
      <c r="T173" s="48" t="s">
        <v>342</v>
      </c>
      <c r="U173" s="70" t="s">
        <v>23</v>
      </c>
      <c r="V173" s="71" t="str">
        <f>VLOOKUP(U173,'작성방법 관련'!$B$1:$C$8,2)</f>
        <v>단순 미활용</v>
      </c>
      <c r="W173" s="64" t="s">
        <v>349</v>
      </c>
      <c r="X173" s="39" t="s">
        <v>346</v>
      </c>
      <c r="Z173" s="43" t="str">
        <f>VLOOKUP(P173,'작성방법 관련'!$E$1:$F$3,2)</f>
        <v>G</v>
      </c>
      <c r="AA173" s="43" t="str">
        <f t="shared" si="10"/>
        <v>G</v>
      </c>
      <c r="AB173" s="43" t="b">
        <f t="shared" si="11"/>
        <v>1</v>
      </c>
      <c r="AD173" s="77" t="s">
        <v>370</v>
      </c>
      <c r="AE173" s="1"/>
    </row>
    <row r="174" spans="1:31" ht="17.25" x14ac:dyDescent="0.3">
      <c r="A174" s="29">
        <v>169</v>
      </c>
      <c r="B174" s="29">
        <v>4450000</v>
      </c>
      <c r="C174" s="44" t="s">
        <v>46</v>
      </c>
      <c r="D174" s="27" t="s">
        <v>125</v>
      </c>
      <c r="E174" s="46"/>
      <c r="F174" s="3"/>
      <c r="G174" s="24" t="s">
        <v>294</v>
      </c>
      <c r="H174" s="3"/>
      <c r="I174" s="26" t="s">
        <v>326</v>
      </c>
      <c r="J174" s="24" t="s">
        <v>31</v>
      </c>
      <c r="K174" s="32">
        <v>330</v>
      </c>
      <c r="L174" s="2"/>
      <c r="M174" s="2"/>
      <c r="N174" s="2"/>
      <c r="O174" s="26" t="s">
        <v>336</v>
      </c>
      <c r="P174" s="25" t="s">
        <v>335</v>
      </c>
      <c r="Q174" s="26" t="s">
        <v>337</v>
      </c>
      <c r="R174" s="26" t="s">
        <v>369</v>
      </c>
      <c r="S174" s="38" t="s">
        <v>364</v>
      </c>
      <c r="T174" s="48" t="s">
        <v>342</v>
      </c>
      <c r="U174" s="70" t="s">
        <v>23</v>
      </c>
      <c r="V174" s="71" t="str">
        <f>VLOOKUP(U174,'작성방법 관련'!$B$1:$C$8,2)</f>
        <v>단순 미활용</v>
      </c>
      <c r="W174" s="64" t="s">
        <v>349</v>
      </c>
      <c r="X174" s="39" t="s">
        <v>346</v>
      </c>
      <c r="Z174" s="43" t="str">
        <f>VLOOKUP(P174,'작성방법 관련'!$E$1:$F$3,2)</f>
        <v>G</v>
      </c>
      <c r="AA174" s="43" t="str">
        <f t="shared" si="10"/>
        <v>G</v>
      </c>
      <c r="AB174" s="43" t="b">
        <f t="shared" si="11"/>
        <v>1</v>
      </c>
      <c r="AD174" s="77" t="s">
        <v>370</v>
      </c>
      <c r="AE174" s="1"/>
    </row>
    <row r="175" spans="1:31" ht="17.25" x14ac:dyDescent="0.3">
      <c r="A175" s="29">
        <v>170</v>
      </c>
      <c r="B175" s="29">
        <v>4450000</v>
      </c>
      <c r="C175" s="44" t="s">
        <v>46</v>
      </c>
      <c r="D175" s="27" t="s">
        <v>125</v>
      </c>
      <c r="E175" s="46"/>
      <c r="F175" s="3"/>
      <c r="G175" s="24" t="s">
        <v>295</v>
      </c>
      <c r="H175" s="3"/>
      <c r="I175" s="26" t="s">
        <v>326</v>
      </c>
      <c r="J175" s="24" t="s">
        <v>31</v>
      </c>
      <c r="K175" s="32">
        <v>432</v>
      </c>
      <c r="L175" s="2"/>
      <c r="M175" s="2"/>
      <c r="N175" s="2"/>
      <c r="O175" s="26" t="s">
        <v>336</v>
      </c>
      <c r="P175" s="25" t="s">
        <v>335</v>
      </c>
      <c r="Q175" s="26" t="s">
        <v>337</v>
      </c>
      <c r="R175" s="26" t="s">
        <v>369</v>
      </c>
      <c r="S175" s="38" t="s">
        <v>364</v>
      </c>
      <c r="T175" s="48" t="s">
        <v>342</v>
      </c>
      <c r="U175" s="70" t="s">
        <v>23</v>
      </c>
      <c r="V175" s="71" t="str">
        <f>VLOOKUP(U175,'작성방법 관련'!$B$1:$C$8,2)</f>
        <v>단순 미활용</v>
      </c>
      <c r="W175" s="64" t="s">
        <v>349</v>
      </c>
      <c r="X175" s="39" t="s">
        <v>346</v>
      </c>
      <c r="Z175" s="43" t="str">
        <f>VLOOKUP(P175,'작성방법 관련'!$E$1:$F$3,2)</f>
        <v>G</v>
      </c>
      <c r="AA175" s="43" t="str">
        <f t="shared" si="10"/>
        <v>G</v>
      </c>
      <c r="AB175" s="43" t="b">
        <f t="shared" si="11"/>
        <v>1</v>
      </c>
      <c r="AD175" s="77" t="s">
        <v>370</v>
      </c>
      <c r="AE175" s="1"/>
    </row>
    <row r="176" spans="1:31" ht="17.25" x14ac:dyDescent="0.3">
      <c r="A176" s="29">
        <v>171</v>
      </c>
      <c r="B176" s="29">
        <v>4450000</v>
      </c>
      <c r="C176" s="44" t="s">
        <v>46</v>
      </c>
      <c r="D176" s="27" t="s">
        <v>125</v>
      </c>
      <c r="E176" s="46"/>
      <c r="F176" s="3"/>
      <c r="G176" s="24" t="s">
        <v>296</v>
      </c>
      <c r="H176" s="3"/>
      <c r="I176" s="26" t="s">
        <v>326</v>
      </c>
      <c r="J176" s="24" t="s">
        <v>31</v>
      </c>
      <c r="K176" s="32">
        <v>420</v>
      </c>
      <c r="L176" s="2"/>
      <c r="M176" s="2"/>
      <c r="N176" s="2"/>
      <c r="O176" s="26" t="s">
        <v>336</v>
      </c>
      <c r="P176" s="25" t="s">
        <v>335</v>
      </c>
      <c r="Q176" s="26" t="s">
        <v>337</v>
      </c>
      <c r="R176" s="26" t="s">
        <v>369</v>
      </c>
      <c r="S176" s="38" t="s">
        <v>364</v>
      </c>
      <c r="T176" s="48" t="s">
        <v>342</v>
      </c>
      <c r="U176" s="70" t="s">
        <v>23</v>
      </c>
      <c r="V176" s="71" t="str">
        <f>VLOOKUP(U176,'작성방법 관련'!$B$1:$C$8,2)</f>
        <v>단순 미활용</v>
      </c>
      <c r="W176" s="64" t="s">
        <v>349</v>
      </c>
      <c r="X176" s="39" t="s">
        <v>346</v>
      </c>
      <c r="Z176" s="43" t="str">
        <f>VLOOKUP(P176,'작성방법 관련'!$E$1:$F$3,2)</f>
        <v>G</v>
      </c>
      <c r="AA176" s="43" t="str">
        <f t="shared" si="10"/>
        <v>G</v>
      </c>
      <c r="AB176" s="43" t="b">
        <f t="shared" si="11"/>
        <v>1</v>
      </c>
      <c r="AD176" s="77" t="s">
        <v>370</v>
      </c>
      <c r="AE176" s="1"/>
    </row>
    <row r="177" spans="1:31" ht="17.25" x14ac:dyDescent="0.3">
      <c r="A177" s="29">
        <v>172</v>
      </c>
      <c r="B177" s="29">
        <v>4450000</v>
      </c>
      <c r="C177" s="44" t="s">
        <v>46</v>
      </c>
      <c r="D177" s="27" t="s">
        <v>125</v>
      </c>
      <c r="E177" s="46"/>
      <c r="F177" s="3"/>
      <c r="G177" s="24" t="s">
        <v>297</v>
      </c>
      <c r="H177" s="3"/>
      <c r="I177" s="26" t="s">
        <v>326</v>
      </c>
      <c r="J177" s="24" t="s">
        <v>31</v>
      </c>
      <c r="K177" s="32">
        <v>746</v>
      </c>
      <c r="L177" s="2"/>
      <c r="M177" s="2"/>
      <c r="N177" s="2"/>
      <c r="O177" s="26" t="s">
        <v>336</v>
      </c>
      <c r="P177" s="25" t="s">
        <v>335</v>
      </c>
      <c r="Q177" s="26" t="s">
        <v>337</v>
      </c>
      <c r="R177" s="26" t="s">
        <v>369</v>
      </c>
      <c r="S177" s="38" t="s">
        <v>364</v>
      </c>
      <c r="T177" s="48" t="s">
        <v>342</v>
      </c>
      <c r="U177" s="70" t="s">
        <v>23</v>
      </c>
      <c r="V177" s="71" t="str">
        <f>VLOOKUP(U177,'작성방법 관련'!$B$1:$C$8,2)</f>
        <v>단순 미활용</v>
      </c>
      <c r="W177" s="64" t="s">
        <v>349</v>
      </c>
      <c r="X177" s="39" t="s">
        <v>346</v>
      </c>
      <c r="Z177" s="43" t="str">
        <f>VLOOKUP(P177,'작성방법 관련'!$E$1:$F$3,2)</f>
        <v>G</v>
      </c>
      <c r="AA177" s="43" t="str">
        <f t="shared" si="10"/>
        <v>G</v>
      </c>
      <c r="AB177" s="43" t="b">
        <f t="shared" si="11"/>
        <v>1</v>
      </c>
      <c r="AD177" s="77" t="s">
        <v>370</v>
      </c>
      <c r="AE177" s="1"/>
    </row>
    <row r="178" spans="1:31" ht="17.25" x14ac:dyDescent="0.3">
      <c r="A178" s="29">
        <v>173</v>
      </c>
      <c r="B178" s="29">
        <v>4450000</v>
      </c>
      <c r="C178" s="44" t="s">
        <v>46</v>
      </c>
      <c r="D178" s="27" t="s">
        <v>125</v>
      </c>
      <c r="E178" s="46"/>
      <c r="F178" s="3"/>
      <c r="G178" s="24" t="s">
        <v>298</v>
      </c>
      <c r="H178" s="3"/>
      <c r="I178" s="26" t="s">
        <v>326</v>
      </c>
      <c r="J178" s="24" t="s">
        <v>31</v>
      </c>
      <c r="K178" s="32">
        <v>1082</v>
      </c>
      <c r="L178" s="2"/>
      <c r="M178" s="2"/>
      <c r="N178" s="2"/>
      <c r="O178" s="26" t="s">
        <v>336</v>
      </c>
      <c r="P178" s="25" t="s">
        <v>335</v>
      </c>
      <c r="Q178" s="26" t="s">
        <v>337</v>
      </c>
      <c r="R178" s="26" t="s">
        <v>369</v>
      </c>
      <c r="S178" s="38" t="s">
        <v>364</v>
      </c>
      <c r="T178" s="48" t="s">
        <v>342</v>
      </c>
      <c r="U178" s="70" t="s">
        <v>23</v>
      </c>
      <c r="V178" s="71" t="str">
        <f>VLOOKUP(U178,'작성방법 관련'!$B$1:$C$8,2)</f>
        <v>단순 미활용</v>
      </c>
      <c r="W178" s="64" t="s">
        <v>349</v>
      </c>
      <c r="X178" s="39" t="s">
        <v>346</v>
      </c>
      <c r="Z178" s="43" t="str">
        <f>VLOOKUP(P178,'작성방법 관련'!$E$1:$F$3,2)</f>
        <v>G</v>
      </c>
      <c r="AA178" s="43" t="str">
        <f t="shared" si="10"/>
        <v>G</v>
      </c>
      <c r="AB178" s="43" t="b">
        <f t="shared" si="11"/>
        <v>1</v>
      </c>
      <c r="AD178" s="77" t="s">
        <v>370</v>
      </c>
      <c r="AE178" s="1"/>
    </row>
    <row r="179" spans="1:31" ht="17.25" x14ac:dyDescent="0.3">
      <c r="A179" s="29">
        <v>174</v>
      </c>
      <c r="B179" s="29">
        <v>4450000</v>
      </c>
      <c r="C179" s="44" t="s">
        <v>46</v>
      </c>
      <c r="D179" s="27" t="s">
        <v>125</v>
      </c>
      <c r="E179" s="46"/>
      <c r="F179" s="3"/>
      <c r="G179" s="24" t="s">
        <v>299</v>
      </c>
      <c r="H179" s="3"/>
      <c r="I179" s="26" t="s">
        <v>326</v>
      </c>
      <c r="J179" s="24" t="s">
        <v>31</v>
      </c>
      <c r="K179" s="32">
        <v>206</v>
      </c>
      <c r="L179" s="2"/>
      <c r="M179" s="2"/>
      <c r="N179" s="2"/>
      <c r="O179" s="26" t="s">
        <v>336</v>
      </c>
      <c r="P179" s="25" t="s">
        <v>335</v>
      </c>
      <c r="Q179" s="26" t="s">
        <v>337</v>
      </c>
      <c r="R179" s="26" t="s">
        <v>369</v>
      </c>
      <c r="S179" s="38" t="s">
        <v>364</v>
      </c>
      <c r="T179" s="48" t="s">
        <v>342</v>
      </c>
      <c r="U179" s="70" t="s">
        <v>23</v>
      </c>
      <c r="V179" s="71" t="str">
        <f>VLOOKUP(U179,'작성방법 관련'!$B$1:$C$8,2)</f>
        <v>단순 미활용</v>
      </c>
      <c r="W179" s="64" t="s">
        <v>349</v>
      </c>
      <c r="X179" s="39" t="s">
        <v>346</v>
      </c>
      <c r="Z179" s="43" t="str">
        <f>VLOOKUP(P179,'작성방법 관련'!$E$1:$F$3,2)</f>
        <v>G</v>
      </c>
      <c r="AA179" s="43" t="str">
        <f t="shared" si="10"/>
        <v>G</v>
      </c>
      <c r="AB179" s="43" t="b">
        <f t="shared" si="11"/>
        <v>1</v>
      </c>
      <c r="AD179" s="77" t="s">
        <v>370</v>
      </c>
      <c r="AE179" s="1"/>
    </row>
    <row r="180" spans="1:31" ht="17.25" x14ac:dyDescent="0.3">
      <c r="A180" s="29">
        <v>175</v>
      </c>
      <c r="B180" s="29">
        <v>4450000</v>
      </c>
      <c r="C180" s="44" t="s">
        <v>46</v>
      </c>
      <c r="D180" s="27" t="s">
        <v>125</v>
      </c>
      <c r="E180" s="46"/>
      <c r="F180" s="3"/>
      <c r="G180" s="24" t="s">
        <v>300</v>
      </c>
      <c r="H180" s="3"/>
      <c r="I180" s="26" t="s">
        <v>326</v>
      </c>
      <c r="J180" s="24" t="s">
        <v>31</v>
      </c>
      <c r="K180" s="32">
        <v>385</v>
      </c>
      <c r="L180" s="2"/>
      <c r="M180" s="2"/>
      <c r="N180" s="2"/>
      <c r="O180" s="26" t="s">
        <v>336</v>
      </c>
      <c r="P180" s="25" t="s">
        <v>335</v>
      </c>
      <c r="Q180" s="26" t="s">
        <v>337</v>
      </c>
      <c r="R180" s="26" t="s">
        <v>369</v>
      </c>
      <c r="S180" s="38" t="s">
        <v>364</v>
      </c>
      <c r="T180" s="48" t="s">
        <v>342</v>
      </c>
      <c r="U180" s="70" t="s">
        <v>23</v>
      </c>
      <c r="V180" s="71" t="str">
        <f>VLOOKUP(U180,'작성방법 관련'!$B$1:$C$8,2)</f>
        <v>단순 미활용</v>
      </c>
      <c r="W180" s="64" t="s">
        <v>349</v>
      </c>
      <c r="X180" s="39" t="s">
        <v>346</v>
      </c>
      <c r="Z180" s="43" t="str">
        <f>VLOOKUP(P180,'작성방법 관련'!$E$1:$F$3,2)</f>
        <v>G</v>
      </c>
      <c r="AA180" s="43" t="str">
        <f t="shared" si="10"/>
        <v>G</v>
      </c>
      <c r="AB180" s="43" t="b">
        <f t="shared" si="11"/>
        <v>1</v>
      </c>
      <c r="AD180" s="77" t="s">
        <v>370</v>
      </c>
      <c r="AE180" s="1"/>
    </row>
    <row r="181" spans="1:31" ht="17.25" x14ac:dyDescent="0.3">
      <c r="A181" s="29">
        <v>176</v>
      </c>
      <c r="B181" s="29">
        <v>4450000</v>
      </c>
      <c r="C181" s="44" t="s">
        <v>46</v>
      </c>
      <c r="D181" s="27" t="s">
        <v>125</v>
      </c>
      <c r="E181" s="46"/>
      <c r="F181" s="3"/>
      <c r="G181" s="24" t="s">
        <v>301</v>
      </c>
      <c r="H181" s="3"/>
      <c r="I181" s="26" t="s">
        <v>326</v>
      </c>
      <c r="J181" s="24" t="s">
        <v>31</v>
      </c>
      <c r="K181" s="32">
        <v>231</v>
      </c>
      <c r="L181" s="2"/>
      <c r="M181" s="2"/>
      <c r="N181" s="2"/>
      <c r="O181" s="26" t="s">
        <v>336</v>
      </c>
      <c r="P181" s="25" t="s">
        <v>335</v>
      </c>
      <c r="Q181" s="26" t="s">
        <v>337</v>
      </c>
      <c r="R181" s="26" t="s">
        <v>369</v>
      </c>
      <c r="S181" s="38" t="s">
        <v>364</v>
      </c>
      <c r="T181" s="48" t="s">
        <v>342</v>
      </c>
      <c r="U181" s="70" t="s">
        <v>23</v>
      </c>
      <c r="V181" s="71" t="str">
        <f>VLOOKUP(U181,'작성방법 관련'!$B$1:$C$8,2)</f>
        <v>단순 미활용</v>
      </c>
      <c r="W181" s="64" t="s">
        <v>349</v>
      </c>
      <c r="X181" s="39" t="s">
        <v>346</v>
      </c>
      <c r="Z181" s="43" t="str">
        <f>VLOOKUP(P181,'작성방법 관련'!$E$1:$F$3,2)</f>
        <v>G</v>
      </c>
      <c r="AA181" s="43" t="str">
        <f t="shared" si="10"/>
        <v>G</v>
      </c>
      <c r="AB181" s="43" t="b">
        <f t="shared" si="11"/>
        <v>1</v>
      </c>
      <c r="AD181" s="77" t="s">
        <v>370</v>
      </c>
      <c r="AE181" s="1"/>
    </row>
    <row r="182" spans="1:31" ht="17.25" x14ac:dyDescent="0.3">
      <c r="A182" s="29">
        <v>177</v>
      </c>
      <c r="B182" s="29">
        <v>4450000</v>
      </c>
      <c r="C182" s="44" t="s">
        <v>46</v>
      </c>
      <c r="D182" s="27" t="s">
        <v>125</v>
      </c>
      <c r="E182" s="46"/>
      <c r="F182" s="3"/>
      <c r="G182" s="24" t="s">
        <v>302</v>
      </c>
      <c r="H182" s="3"/>
      <c r="I182" s="26" t="s">
        <v>326</v>
      </c>
      <c r="J182" s="24" t="s">
        <v>31</v>
      </c>
      <c r="K182" s="32">
        <v>129</v>
      </c>
      <c r="L182" s="2"/>
      <c r="M182" s="2"/>
      <c r="N182" s="2"/>
      <c r="O182" s="26" t="s">
        <v>336</v>
      </c>
      <c r="P182" s="25" t="s">
        <v>335</v>
      </c>
      <c r="Q182" s="26" t="s">
        <v>337</v>
      </c>
      <c r="R182" s="26" t="s">
        <v>369</v>
      </c>
      <c r="S182" s="38" t="s">
        <v>364</v>
      </c>
      <c r="T182" s="48" t="s">
        <v>342</v>
      </c>
      <c r="U182" s="70" t="s">
        <v>23</v>
      </c>
      <c r="V182" s="71" t="str">
        <f>VLOOKUP(U182,'작성방법 관련'!$B$1:$C$8,2)</f>
        <v>단순 미활용</v>
      </c>
      <c r="W182" s="64" t="s">
        <v>349</v>
      </c>
      <c r="X182" s="39" t="s">
        <v>346</v>
      </c>
      <c r="Z182" s="43" t="str">
        <f>VLOOKUP(P182,'작성방법 관련'!$E$1:$F$3,2)</f>
        <v>G</v>
      </c>
      <c r="AA182" s="43" t="str">
        <f t="shared" si="10"/>
        <v>G</v>
      </c>
      <c r="AB182" s="43" t="b">
        <f t="shared" si="11"/>
        <v>1</v>
      </c>
      <c r="AD182" s="77" t="s">
        <v>370</v>
      </c>
      <c r="AE182" s="1"/>
    </row>
    <row r="183" spans="1:31" ht="17.25" x14ac:dyDescent="0.3">
      <c r="A183" s="29">
        <v>178</v>
      </c>
      <c r="B183" s="29">
        <v>4450000</v>
      </c>
      <c r="C183" s="44" t="s">
        <v>46</v>
      </c>
      <c r="D183" s="27" t="s">
        <v>125</v>
      </c>
      <c r="E183" s="46"/>
      <c r="F183" s="3"/>
      <c r="G183" s="24" t="s">
        <v>303</v>
      </c>
      <c r="H183" s="3"/>
      <c r="I183" s="26" t="s">
        <v>326</v>
      </c>
      <c r="J183" s="24" t="s">
        <v>31</v>
      </c>
      <c r="K183" s="32">
        <v>505</v>
      </c>
      <c r="L183" s="2"/>
      <c r="M183" s="2"/>
      <c r="N183" s="2"/>
      <c r="O183" s="26" t="s">
        <v>336</v>
      </c>
      <c r="P183" s="25" t="s">
        <v>335</v>
      </c>
      <c r="Q183" s="26" t="s">
        <v>337</v>
      </c>
      <c r="R183" s="26" t="s">
        <v>369</v>
      </c>
      <c r="S183" s="38" t="s">
        <v>364</v>
      </c>
      <c r="T183" s="48" t="s">
        <v>342</v>
      </c>
      <c r="U183" s="70" t="s">
        <v>23</v>
      </c>
      <c r="V183" s="71" t="str">
        <f>VLOOKUP(U183,'작성방법 관련'!$B$1:$C$8,2)</f>
        <v>단순 미활용</v>
      </c>
      <c r="W183" s="64" t="s">
        <v>349</v>
      </c>
      <c r="X183" s="39" t="s">
        <v>346</v>
      </c>
      <c r="Z183" s="43" t="str">
        <f>VLOOKUP(P183,'작성방법 관련'!$E$1:$F$3,2)</f>
        <v>G</v>
      </c>
      <c r="AA183" s="43" t="str">
        <f t="shared" ref="AA183:AA200" si="12">LEFT(U183,1)</f>
        <v>G</v>
      </c>
      <c r="AB183" s="43" t="b">
        <f t="shared" ref="AB183:AB200" si="13">EXACT(Z183,AA183)</f>
        <v>1</v>
      </c>
      <c r="AD183" s="77" t="s">
        <v>370</v>
      </c>
      <c r="AE183" s="1"/>
    </row>
    <row r="184" spans="1:31" ht="17.25" x14ac:dyDescent="0.3">
      <c r="A184" s="29">
        <v>179</v>
      </c>
      <c r="B184" s="29">
        <v>4450000</v>
      </c>
      <c r="C184" s="44" t="s">
        <v>46</v>
      </c>
      <c r="D184" s="27" t="s">
        <v>125</v>
      </c>
      <c r="E184" s="46"/>
      <c r="F184" s="3"/>
      <c r="G184" s="24" t="s">
        <v>304</v>
      </c>
      <c r="H184" s="3"/>
      <c r="I184" s="26" t="s">
        <v>326</v>
      </c>
      <c r="J184" s="24" t="s">
        <v>31</v>
      </c>
      <c r="K184" s="32">
        <v>215</v>
      </c>
      <c r="L184" s="2"/>
      <c r="M184" s="2"/>
      <c r="N184" s="2"/>
      <c r="O184" s="26" t="s">
        <v>336</v>
      </c>
      <c r="P184" s="25" t="s">
        <v>335</v>
      </c>
      <c r="Q184" s="26" t="s">
        <v>337</v>
      </c>
      <c r="R184" s="26" t="s">
        <v>369</v>
      </c>
      <c r="S184" s="38" t="s">
        <v>364</v>
      </c>
      <c r="T184" s="48" t="s">
        <v>342</v>
      </c>
      <c r="U184" s="70" t="s">
        <v>23</v>
      </c>
      <c r="V184" s="71" t="str">
        <f>VLOOKUP(U184,'작성방법 관련'!$B$1:$C$8,2)</f>
        <v>단순 미활용</v>
      </c>
      <c r="W184" s="64" t="s">
        <v>349</v>
      </c>
      <c r="X184" s="39" t="s">
        <v>346</v>
      </c>
      <c r="Z184" s="43" t="str">
        <f>VLOOKUP(P184,'작성방법 관련'!$E$1:$F$3,2)</f>
        <v>G</v>
      </c>
      <c r="AA184" s="43" t="str">
        <f t="shared" si="12"/>
        <v>G</v>
      </c>
      <c r="AB184" s="43" t="b">
        <f t="shared" si="13"/>
        <v>1</v>
      </c>
      <c r="AD184" s="77" t="s">
        <v>370</v>
      </c>
      <c r="AE184" s="1"/>
    </row>
    <row r="185" spans="1:31" ht="17.25" x14ac:dyDescent="0.3">
      <c r="A185" s="29">
        <v>180</v>
      </c>
      <c r="B185" s="29">
        <v>4450000</v>
      </c>
      <c r="C185" s="44" t="s">
        <v>46</v>
      </c>
      <c r="D185" s="27" t="s">
        <v>125</v>
      </c>
      <c r="E185" s="46"/>
      <c r="F185" s="3"/>
      <c r="G185" s="24" t="s">
        <v>305</v>
      </c>
      <c r="H185" s="3"/>
      <c r="I185" s="26" t="s">
        <v>326</v>
      </c>
      <c r="J185" s="24" t="s">
        <v>31</v>
      </c>
      <c r="K185" s="32">
        <v>270</v>
      </c>
      <c r="L185" s="2"/>
      <c r="M185" s="2"/>
      <c r="N185" s="2"/>
      <c r="O185" s="26" t="s">
        <v>336</v>
      </c>
      <c r="P185" s="25" t="s">
        <v>335</v>
      </c>
      <c r="Q185" s="26" t="s">
        <v>337</v>
      </c>
      <c r="R185" s="26" t="s">
        <v>369</v>
      </c>
      <c r="S185" s="38" t="s">
        <v>364</v>
      </c>
      <c r="T185" s="48" t="s">
        <v>342</v>
      </c>
      <c r="U185" s="70" t="s">
        <v>23</v>
      </c>
      <c r="V185" s="71" t="str">
        <f>VLOOKUP(U185,'작성방법 관련'!$B$1:$C$8,2)</f>
        <v>단순 미활용</v>
      </c>
      <c r="W185" s="64" t="s">
        <v>349</v>
      </c>
      <c r="X185" s="39" t="s">
        <v>346</v>
      </c>
      <c r="Z185" s="43" t="str">
        <f>VLOOKUP(P185,'작성방법 관련'!$E$1:$F$3,2)</f>
        <v>G</v>
      </c>
      <c r="AA185" s="43" t="str">
        <f t="shared" si="12"/>
        <v>G</v>
      </c>
      <c r="AB185" s="43" t="b">
        <f t="shared" si="13"/>
        <v>1</v>
      </c>
      <c r="AD185" s="77" t="s">
        <v>370</v>
      </c>
      <c r="AE185" s="1"/>
    </row>
    <row r="186" spans="1:31" ht="17.25" x14ac:dyDescent="0.3">
      <c r="A186" s="29">
        <v>181</v>
      </c>
      <c r="B186" s="29">
        <v>4450000</v>
      </c>
      <c r="C186" s="44" t="s">
        <v>46</v>
      </c>
      <c r="D186" s="27" t="s">
        <v>125</v>
      </c>
      <c r="E186" s="46"/>
      <c r="F186" s="3"/>
      <c r="G186" s="24" t="s">
        <v>306</v>
      </c>
      <c r="H186" s="3"/>
      <c r="I186" s="26" t="s">
        <v>326</v>
      </c>
      <c r="J186" s="24" t="s">
        <v>31</v>
      </c>
      <c r="K186" s="32">
        <v>208</v>
      </c>
      <c r="L186" s="2"/>
      <c r="M186" s="2"/>
      <c r="N186" s="2"/>
      <c r="O186" s="26" t="s">
        <v>336</v>
      </c>
      <c r="P186" s="25" t="s">
        <v>335</v>
      </c>
      <c r="Q186" s="26" t="s">
        <v>337</v>
      </c>
      <c r="R186" s="26" t="s">
        <v>369</v>
      </c>
      <c r="S186" s="38" t="s">
        <v>364</v>
      </c>
      <c r="T186" s="48" t="s">
        <v>342</v>
      </c>
      <c r="U186" s="70" t="s">
        <v>23</v>
      </c>
      <c r="V186" s="71" t="str">
        <f>VLOOKUP(U186,'작성방법 관련'!$B$1:$C$8,2)</f>
        <v>단순 미활용</v>
      </c>
      <c r="W186" s="64" t="s">
        <v>349</v>
      </c>
      <c r="X186" s="39" t="s">
        <v>346</v>
      </c>
      <c r="Z186" s="43" t="str">
        <f>VLOOKUP(P186,'작성방법 관련'!$E$1:$F$3,2)</f>
        <v>G</v>
      </c>
      <c r="AA186" s="43" t="str">
        <f t="shared" si="12"/>
        <v>G</v>
      </c>
      <c r="AB186" s="43" t="b">
        <f t="shared" si="13"/>
        <v>1</v>
      </c>
      <c r="AD186" s="77" t="s">
        <v>370</v>
      </c>
      <c r="AE186" s="1"/>
    </row>
    <row r="187" spans="1:31" ht="17.25" x14ac:dyDescent="0.3">
      <c r="A187" s="29">
        <v>182</v>
      </c>
      <c r="B187" s="29">
        <v>4450000</v>
      </c>
      <c r="C187" s="44" t="s">
        <v>46</v>
      </c>
      <c r="D187" s="27" t="s">
        <v>125</v>
      </c>
      <c r="E187" s="46"/>
      <c r="F187" s="3"/>
      <c r="G187" s="24" t="s">
        <v>307</v>
      </c>
      <c r="H187" s="3"/>
      <c r="I187" s="26" t="s">
        <v>326</v>
      </c>
      <c r="J187" s="24" t="s">
        <v>24</v>
      </c>
      <c r="K187" s="32">
        <v>97901</v>
      </c>
      <c r="L187" s="2"/>
      <c r="M187" s="2"/>
      <c r="N187" s="2"/>
      <c r="O187" s="26" t="s">
        <v>336</v>
      </c>
      <c r="P187" s="25" t="s">
        <v>335</v>
      </c>
      <c r="Q187" s="26" t="s">
        <v>337</v>
      </c>
      <c r="R187" s="26" t="s">
        <v>369</v>
      </c>
      <c r="S187" s="38" t="s">
        <v>364</v>
      </c>
      <c r="T187" s="48" t="s">
        <v>343</v>
      </c>
      <c r="U187" s="70" t="s">
        <v>23</v>
      </c>
      <c r="V187" s="71" t="str">
        <f>VLOOKUP(U187,'작성방법 관련'!$B$1:$C$8,2)</f>
        <v>단순 미활용</v>
      </c>
      <c r="W187" s="64" t="s">
        <v>349</v>
      </c>
      <c r="X187" s="39" t="s">
        <v>346</v>
      </c>
      <c r="Z187" s="43" t="str">
        <f>VLOOKUP(P187,'작성방법 관련'!$E$1:$F$3,2)</f>
        <v>G</v>
      </c>
      <c r="AA187" s="43" t="str">
        <f t="shared" si="12"/>
        <v>G</v>
      </c>
      <c r="AB187" s="43" t="b">
        <f t="shared" si="13"/>
        <v>1</v>
      </c>
      <c r="AD187" s="77" t="s">
        <v>370</v>
      </c>
      <c r="AE187" s="1"/>
    </row>
    <row r="188" spans="1:31" ht="17.25" x14ac:dyDescent="0.3">
      <c r="A188" s="29">
        <v>183</v>
      </c>
      <c r="B188" s="29">
        <v>4450000</v>
      </c>
      <c r="C188" s="44" t="s">
        <v>46</v>
      </c>
      <c r="D188" s="27" t="s">
        <v>125</v>
      </c>
      <c r="E188" s="46"/>
      <c r="F188" s="3"/>
      <c r="G188" s="24" t="s">
        <v>308</v>
      </c>
      <c r="H188" s="3"/>
      <c r="I188" s="26" t="s">
        <v>326</v>
      </c>
      <c r="J188" s="31" t="s">
        <v>24</v>
      </c>
      <c r="K188" s="37">
        <v>180</v>
      </c>
      <c r="L188" s="2"/>
      <c r="M188" s="2"/>
      <c r="N188" s="2"/>
      <c r="O188" s="26" t="s">
        <v>336</v>
      </c>
      <c r="P188" s="25" t="s">
        <v>335</v>
      </c>
      <c r="Q188" s="26" t="s">
        <v>337</v>
      </c>
      <c r="R188" s="26" t="s">
        <v>369</v>
      </c>
      <c r="S188" s="38" t="s">
        <v>364</v>
      </c>
      <c r="T188" s="48" t="s">
        <v>343</v>
      </c>
      <c r="U188" s="70" t="s">
        <v>23</v>
      </c>
      <c r="V188" s="71" t="str">
        <f>VLOOKUP(U188,'작성방법 관련'!$B$1:$C$8,2)</f>
        <v>단순 미활용</v>
      </c>
      <c r="W188" s="64" t="s">
        <v>349</v>
      </c>
      <c r="X188" s="39" t="s">
        <v>346</v>
      </c>
      <c r="Z188" s="43" t="str">
        <f>VLOOKUP(P188,'작성방법 관련'!$E$1:$F$3,2)</f>
        <v>G</v>
      </c>
      <c r="AA188" s="43" t="str">
        <f t="shared" si="12"/>
        <v>G</v>
      </c>
      <c r="AB188" s="43" t="b">
        <f t="shared" si="13"/>
        <v>1</v>
      </c>
      <c r="AD188" s="77" t="s">
        <v>370</v>
      </c>
      <c r="AE188" s="1"/>
    </row>
    <row r="189" spans="1:31" ht="17.25" x14ac:dyDescent="0.3">
      <c r="A189" s="29">
        <v>184</v>
      </c>
      <c r="B189" s="29">
        <v>4450000</v>
      </c>
      <c r="C189" s="44" t="s">
        <v>46</v>
      </c>
      <c r="D189" s="27" t="s">
        <v>125</v>
      </c>
      <c r="E189" s="46"/>
      <c r="F189" s="3"/>
      <c r="G189" s="24" t="s">
        <v>309</v>
      </c>
      <c r="H189" s="3"/>
      <c r="I189" s="26" t="s">
        <v>326</v>
      </c>
      <c r="J189" s="31" t="s">
        <v>24</v>
      </c>
      <c r="K189" s="37">
        <v>1608</v>
      </c>
      <c r="L189" s="2"/>
      <c r="M189" s="2"/>
      <c r="N189" s="2"/>
      <c r="O189" s="26" t="s">
        <v>336</v>
      </c>
      <c r="P189" s="25" t="s">
        <v>335</v>
      </c>
      <c r="Q189" s="26" t="s">
        <v>337</v>
      </c>
      <c r="R189" s="26" t="s">
        <v>369</v>
      </c>
      <c r="S189" s="38" t="s">
        <v>364</v>
      </c>
      <c r="T189" s="48" t="s">
        <v>343</v>
      </c>
      <c r="U189" s="70" t="s">
        <v>23</v>
      </c>
      <c r="V189" s="71" t="str">
        <f>VLOOKUP(U189,'작성방법 관련'!$B$1:$C$8,2)</f>
        <v>단순 미활용</v>
      </c>
      <c r="W189" s="64" t="s">
        <v>349</v>
      </c>
      <c r="X189" s="39" t="s">
        <v>346</v>
      </c>
      <c r="Z189" s="43" t="str">
        <f>VLOOKUP(P189,'작성방법 관련'!$E$1:$F$3,2)</f>
        <v>G</v>
      </c>
      <c r="AA189" s="43" t="str">
        <f t="shared" si="12"/>
        <v>G</v>
      </c>
      <c r="AB189" s="43" t="b">
        <f t="shared" si="13"/>
        <v>1</v>
      </c>
      <c r="AD189" s="77" t="s">
        <v>370</v>
      </c>
      <c r="AE189" s="1"/>
    </row>
    <row r="190" spans="1:31" ht="17.25" x14ac:dyDescent="0.3">
      <c r="A190" s="29">
        <v>185</v>
      </c>
      <c r="B190" s="29">
        <v>4450000</v>
      </c>
      <c r="C190" s="44" t="s">
        <v>46</v>
      </c>
      <c r="D190" s="27" t="s">
        <v>125</v>
      </c>
      <c r="E190" s="46"/>
      <c r="F190" s="3"/>
      <c r="G190" s="24" t="s">
        <v>310</v>
      </c>
      <c r="H190" s="3"/>
      <c r="I190" s="26" t="s">
        <v>326</v>
      </c>
      <c r="J190" s="31" t="s">
        <v>24</v>
      </c>
      <c r="K190" s="37">
        <v>68</v>
      </c>
      <c r="L190" s="2"/>
      <c r="M190" s="2"/>
      <c r="N190" s="2"/>
      <c r="O190" s="26" t="s">
        <v>336</v>
      </c>
      <c r="P190" s="25" t="s">
        <v>335</v>
      </c>
      <c r="Q190" s="26" t="s">
        <v>337</v>
      </c>
      <c r="R190" s="26" t="s">
        <v>369</v>
      </c>
      <c r="S190" s="38" t="s">
        <v>364</v>
      </c>
      <c r="T190" s="48" t="s">
        <v>343</v>
      </c>
      <c r="U190" s="70" t="s">
        <v>23</v>
      </c>
      <c r="V190" s="71" t="str">
        <f>VLOOKUP(U190,'작성방법 관련'!$B$1:$C$8,2)</f>
        <v>단순 미활용</v>
      </c>
      <c r="W190" s="64" t="s">
        <v>349</v>
      </c>
      <c r="X190" s="39" t="s">
        <v>346</v>
      </c>
      <c r="Z190" s="43" t="str">
        <f>VLOOKUP(P190,'작성방법 관련'!$E$1:$F$3,2)</f>
        <v>G</v>
      </c>
      <c r="AA190" s="43" t="str">
        <f t="shared" si="12"/>
        <v>G</v>
      </c>
      <c r="AB190" s="43" t="b">
        <f t="shared" si="13"/>
        <v>1</v>
      </c>
      <c r="AD190" s="77" t="s">
        <v>370</v>
      </c>
      <c r="AE190" s="1"/>
    </row>
    <row r="191" spans="1:31" ht="17.25" x14ac:dyDescent="0.3">
      <c r="A191" s="29">
        <v>186</v>
      </c>
      <c r="B191" s="29">
        <v>4450000</v>
      </c>
      <c r="C191" s="44" t="s">
        <v>46</v>
      </c>
      <c r="D191" s="27" t="s">
        <v>125</v>
      </c>
      <c r="E191" s="46"/>
      <c r="F191" s="3"/>
      <c r="G191" s="24" t="s">
        <v>311</v>
      </c>
      <c r="H191" s="3"/>
      <c r="I191" s="26" t="s">
        <v>326</v>
      </c>
      <c r="J191" s="31" t="s">
        <v>24</v>
      </c>
      <c r="K191" s="37">
        <v>34</v>
      </c>
      <c r="L191" s="2"/>
      <c r="M191" s="2"/>
      <c r="N191" s="2"/>
      <c r="O191" s="26" t="s">
        <v>336</v>
      </c>
      <c r="P191" s="25" t="s">
        <v>335</v>
      </c>
      <c r="Q191" s="26" t="s">
        <v>337</v>
      </c>
      <c r="R191" s="26" t="s">
        <v>369</v>
      </c>
      <c r="S191" s="38" t="s">
        <v>364</v>
      </c>
      <c r="T191" s="48" t="s">
        <v>343</v>
      </c>
      <c r="U191" s="70" t="s">
        <v>23</v>
      </c>
      <c r="V191" s="71" t="str">
        <f>VLOOKUP(U191,'작성방법 관련'!$B$1:$C$8,2)</f>
        <v>단순 미활용</v>
      </c>
      <c r="W191" s="64" t="s">
        <v>349</v>
      </c>
      <c r="X191" s="39" t="s">
        <v>346</v>
      </c>
      <c r="Z191" s="43" t="str">
        <f>VLOOKUP(P191,'작성방법 관련'!$E$1:$F$3,2)</f>
        <v>G</v>
      </c>
      <c r="AA191" s="43" t="str">
        <f t="shared" si="12"/>
        <v>G</v>
      </c>
      <c r="AB191" s="43" t="b">
        <f t="shared" si="13"/>
        <v>1</v>
      </c>
      <c r="AD191" s="77" t="s">
        <v>370</v>
      </c>
      <c r="AE191" s="1"/>
    </row>
    <row r="192" spans="1:31" ht="17.25" x14ac:dyDescent="0.3">
      <c r="A192" s="29">
        <v>187</v>
      </c>
      <c r="B192" s="29">
        <v>4450000</v>
      </c>
      <c r="C192" s="44" t="s">
        <v>46</v>
      </c>
      <c r="D192" s="27" t="s">
        <v>125</v>
      </c>
      <c r="E192" s="46"/>
      <c r="F192" s="3"/>
      <c r="G192" s="24" t="s">
        <v>312</v>
      </c>
      <c r="H192" s="3"/>
      <c r="I192" s="26" t="s">
        <v>326</v>
      </c>
      <c r="J192" s="31" t="s">
        <v>24</v>
      </c>
      <c r="K192" s="37">
        <v>3770</v>
      </c>
      <c r="L192" s="2"/>
      <c r="M192" s="2"/>
      <c r="N192" s="2"/>
      <c r="O192" s="26" t="s">
        <v>336</v>
      </c>
      <c r="P192" s="25" t="s">
        <v>335</v>
      </c>
      <c r="Q192" s="26" t="s">
        <v>337</v>
      </c>
      <c r="R192" s="26" t="s">
        <v>369</v>
      </c>
      <c r="S192" s="38" t="s">
        <v>364</v>
      </c>
      <c r="T192" s="48" t="s">
        <v>343</v>
      </c>
      <c r="U192" s="70" t="s">
        <v>23</v>
      </c>
      <c r="V192" s="71" t="str">
        <f>VLOOKUP(U192,'작성방법 관련'!$B$1:$C$8,2)</f>
        <v>단순 미활용</v>
      </c>
      <c r="W192" s="64" t="s">
        <v>349</v>
      </c>
      <c r="X192" s="39" t="s">
        <v>346</v>
      </c>
      <c r="Z192" s="43" t="str">
        <f>VLOOKUP(P192,'작성방법 관련'!$E$1:$F$3,2)</f>
        <v>G</v>
      </c>
      <c r="AA192" s="43" t="str">
        <f t="shared" si="12"/>
        <v>G</v>
      </c>
      <c r="AB192" s="43" t="b">
        <f t="shared" si="13"/>
        <v>1</v>
      </c>
      <c r="AD192" s="77" t="s">
        <v>370</v>
      </c>
      <c r="AE192" s="1"/>
    </row>
    <row r="193" spans="1:31" ht="17.25" x14ac:dyDescent="0.3">
      <c r="A193" s="29">
        <v>188</v>
      </c>
      <c r="B193" s="29">
        <v>4450000</v>
      </c>
      <c r="C193" s="44" t="s">
        <v>46</v>
      </c>
      <c r="D193" s="27" t="s">
        <v>125</v>
      </c>
      <c r="E193" s="46"/>
      <c r="F193" s="3"/>
      <c r="G193" s="24" t="s">
        <v>313</v>
      </c>
      <c r="H193" s="3"/>
      <c r="I193" s="26" t="s">
        <v>326</v>
      </c>
      <c r="J193" s="24" t="s">
        <v>24</v>
      </c>
      <c r="K193" s="32">
        <v>3751</v>
      </c>
      <c r="L193" s="2"/>
      <c r="M193" s="2"/>
      <c r="N193" s="2"/>
      <c r="O193" s="26" t="s">
        <v>336</v>
      </c>
      <c r="P193" s="25" t="s">
        <v>335</v>
      </c>
      <c r="Q193" s="26" t="s">
        <v>337</v>
      </c>
      <c r="R193" s="26" t="s">
        <v>369</v>
      </c>
      <c r="S193" s="38" t="s">
        <v>364</v>
      </c>
      <c r="T193" s="48" t="s">
        <v>343</v>
      </c>
      <c r="U193" s="70" t="s">
        <v>23</v>
      </c>
      <c r="V193" s="71" t="str">
        <f>VLOOKUP(U193,'작성방법 관련'!$B$1:$C$8,2)</f>
        <v>단순 미활용</v>
      </c>
      <c r="W193" s="64" t="s">
        <v>349</v>
      </c>
      <c r="X193" s="39" t="s">
        <v>346</v>
      </c>
      <c r="Z193" s="43" t="str">
        <f>VLOOKUP(P193,'작성방법 관련'!$E$1:$F$3,2)</f>
        <v>G</v>
      </c>
      <c r="AA193" s="43" t="str">
        <f t="shared" si="12"/>
        <v>G</v>
      </c>
      <c r="AB193" s="43" t="b">
        <f t="shared" si="13"/>
        <v>1</v>
      </c>
      <c r="AD193" s="77" t="s">
        <v>370</v>
      </c>
      <c r="AE193" s="1"/>
    </row>
    <row r="194" spans="1:31" ht="17.25" x14ac:dyDescent="0.3">
      <c r="A194" s="29">
        <v>189</v>
      </c>
      <c r="B194" s="29">
        <v>4450000</v>
      </c>
      <c r="C194" s="44" t="s">
        <v>46</v>
      </c>
      <c r="D194" s="27" t="s">
        <v>125</v>
      </c>
      <c r="E194" s="46"/>
      <c r="F194" s="3"/>
      <c r="G194" s="25" t="s">
        <v>314</v>
      </c>
      <c r="H194" s="3"/>
      <c r="I194" s="26" t="s">
        <v>326</v>
      </c>
      <c r="J194" s="25" t="s">
        <v>34</v>
      </c>
      <c r="K194" s="36">
        <v>203</v>
      </c>
      <c r="L194" s="2"/>
      <c r="M194" s="2"/>
      <c r="N194" s="2"/>
      <c r="O194" s="26" t="s">
        <v>336</v>
      </c>
      <c r="P194" s="25" t="s">
        <v>335</v>
      </c>
      <c r="Q194" s="26" t="s">
        <v>337</v>
      </c>
      <c r="R194" s="26" t="s">
        <v>369</v>
      </c>
      <c r="S194" s="38" t="s">
        <v>364</v>
      </c>
      <c r="T194" s="48" t="s">
        <v>339</v>
      </c>
      <c r="U194" s="70" t="s">
        <v>23</v>
      </c>
      <c r="V194" s="71" t="str">
        <f>VLOOKUP(U194,'작성방법 관련'!$B$1:$C$8,2)</f>
        <v>단순 미활용</v>
      </c>
      <c r="W194" s="64" t="s">
        <v>348</v>
      </c>
      <c r="X194" s="39" t="s">
        <v>346</v>
      </c>
      <c r="Z194" s="43" t="str">
        <f>VLOOKUP(P194,'작성방법 관련'!$E$1:$F$3,2)</f>
        <v>G</v>
      </c>
      <c r="AA194" s="43" t="str">
        <f t="shared" si="12"/>
        <v>G</v>
      </c>
      <c r="AB194" s="43" t="b">
        <f t="shared" si="13"/>
        <v>1</v>
      </c>
      <c r="AD194" s="77" t="s">
        <v>370</v>
      </c>
      <c r="AE194" s="1"/>
    </row>
    <row r="195" spans="1:31" ht="17.25" x14ac:dyDescent="0.3">
      <c r="A195" s="29">
        <v>190</v>
      </c>
      <c r="B195" s="29">
        <v>4450000</v>
      </c>
      <c r="C195" s="44" t="s">
        <v>46</v>
      </c>
      <c r="D195" s="27" t="s">
        <v>125</v>
      </c>
      <c r="E195" s="46"/>
      <c r="F195" s="3"/>
      <c r="G195" s="24" t="s">
        <v>315</v>
      </c>
      <c r="H195" s="3"/>
      <c r="I195" s="26" t="s">
        <v>326</v>
      </c>
      <c r="J195" s="24" t="s">
        <v>31</v>
      </c>
      <c r="K195" s="32">
        <v>4268</v>
      </c>
      <c r="L195" s="2"/>
      <c r="M195" s="2"/>
      <c r="N195" s="2"/>
      <c r="O195" s="26" t="s">
        <v>336</v>
      </c>
      <c r="P195" s="25" t="s">
        <v>335</v>
      </c>
      <c r="Q195" s="26" t="s">
        <v>337</v>
      </c>
      <c r="R195" s="26" t="s">
        <v>369</v>
      </c>
      <c r="S195" s="38" t="s">
        <v>364</v>
      </c>
      <c r="T195" s="48" t="s">
        <v>342</v>
      </c>
      <c r="U195" s="70" t="s">
        <v>23</v>
      </c>
      <c r="V195" s="71" t="str">
        <f>VLOOKUP(U195,'작성방법 관련'!$B$1:$C$8,2)</f>
        <v>단순 미활용</v>
      </c>
      <c r="W195" s="64" t="s">
        <v>349</v>
      </c>
      <c r="X195" s="39" t="s">
        <v>346</v>
      </c>
      <c r="Z195" s="43" t="str">
        <f>VLOOKUP(P195,'작성방법 관련'!$E$1:$F$3,2)</f>
        <v>G</v>
      </c>
      <c r="AA195" s="43" t="str">
        <f t="shared" si="12"/>
        <v>G</v>
      </c>
      <c r="AB195" s="43" t="b">
        <f t="shared" si="13"/>
        <v>1</v>
      </c>
      <c r="AD195" s="77" t="s">
        <v>370</v>
      </c>
      <c r="AE195" s="1"/>
    </row>
    <row r="196" spans="1:31" ht="17.25" x14ac:dyDescent="0.3">
      <c r="A196" s="29">
        <v>191</v>
      </c>
      <c r="B196" s="29">
        <v>4450000</v>
      </c>
      <c r="C196" s="44" t="s">
        <v>46</v>
      </c>
      <c r="D196" s="27" t="s">
        <v>125</v>
      </c>
      <c r="E196" s="46"/>
      <c r="F196" s="3"/>
      <c r="G196" s="24" t="s">
        <v>316</v>
      </c>
      <c r="H196" s="3"/>
      <c r="I196" s="26" t="s">
        <v>326</v>
      </c>
      <c r="J196" s="24" t="s">
        <v>31</v>
      </c>
      <c r="K196" s="32">
        <v>4245</v>
      </c>
      <c r="L196" s="2"/>
      <c r="M196" s="2"/>
      <c r="N196" s="2"/>
      <c r="O196" s="26" t="s">
        <v>336</v>
      </c>
      <c r="P196" s="25" t="s">
        <v>335</v>
      </c>
      <c r="Q196" s="26" t="s">
        <v>337</v>
      </c>
      <c r="R196" s="26" t="s">
        <v>369</v>
      </c>
      <c r="S196" s="38" t="s">
        <v>364</v>
      </c>
      <c r="T196" s="48" t="s">
        <v>342</v>
      </c>
      <c r="U196" s="70" t="s">
        <v>23</v>
      </c>
      <c r="V196" s="71" t="str">
        <f>VLOOKUP(U196,'작성방법 관련'!$B$1:$C$8,2)</f>
        <v>단순 미활용</v>
      </c>
      <c r="W196" s="64" t="s">
        <v>349</v>
      </c>
      <c r="X196" s="39" t="s">
        <v>346</v>
      </c>
      <c r="Z196" s="43" t="str">
        <f>VLOOKUP(P196,'작성방법 관련'!$E$1:$F$3,2)</f>
        <v>G</v>
      </c>
      <c r="AA196" s="43" t="str">
        <f t="shared" si="12"/>
        <v>G</v>
      </c>
      <c r="AB196" s="43" t="b">
        <f t="shared" si="13"/>
        <v>1</v>
      </c>
      <c r="AD196" s="77" t="s">
        <v>370</v>
      </c>
      <c r="AE196" s="1"/>
    </row>
    <row r="197" spans="1:31" ht="17.25" x14ac:dyDescent="0.3">
      <c r="A197" s="29">
        <v>192</v>
      </c>
      <c r="B197" s="29">
        <v>4450000</v>
      </c>
      <c r="C197" s="44" t="s">
        <v>46</v>
      </c>
      <c r="D197" s="27" t="s">
        <v>125</v>
      </c>
      <c r="E197" s="46"/>
      <c r="F197" s="3"/>
      <c r="G197" s="24" t="s">
        <v>317</v>
      </c>
      <c r="H197" s="3"/>
      <c r="I197" s="26" t="s">
        <v>326</v>
      </c>
      <c r="J197" s="24" t="s">
        <v>31</v>
      </c>
      <c r="K197" s="32">
        <v>4155</v>
      </c>
      <c r="L197" s="2"/>
      <c r="M197" s="2"/>
      <c r="N197" s="2"/>
      <c r="O197" s="26" t="s">
        <v>336</v>
      </c>
      <c r="P197" s="25" t="s">
        <v>335</v>
      </c>
      <c r="Q197" s="26" t="s">
        <v>337</v>
      </c>
      <c r="R197" s="26" t="s">
        <v>369</v>
      </c>
      <c r="S197" s="38" t="s">
        <v>364</v>
      </c>
      <c r="T197" s="48" t="s">
        <v>342</v>
      </c>
      <c r="U197" s="70" t="s">
        <v>23</v>
      </c>
      <c r="V197" s="71" t="str">
        <f>VLOOKUP(U197,'작성방법 관련'!$B$1:$C$8,2)</f>
        <v>단순 미활용</v>
      </c>
      <c r="W197" s="64" t="s">
        <v>349</v>
      </c>
      <c r="X197" s="39" t="s">
        <v>346</v>
      </c>
      <c r="Z197" s="43" t="str">
        <f>VLOOKUP(P197,'작성방법 관련'!$E$1:$F$3,2)</f>
        <v>G</v>
      </c>
      <c r="AA197" s="43" t="str">
        <f t="shared" si="12"/>
        <v>G</v>
      </c>
      <c r="AB197" s="43" t="b">
        <f t="shared" si="13"/>
        <v>1</v>
      </c>
      <c r="AD197" s="77" t="s">
        <v>370</v>
      </c>
      <c r="AE197" s="1"/>
    </row>
    <row r="198" spans="1:31" ht="17.25" x14ac:dyDescent="0.3">
      <c r="A198" s="29">
        <v>193</v>
      </c>
      <c r="B198" s="29">
        <v>4450000</v>
      </c>
      <c r="C198" s="44" t="s">
        <v>46</v>
      </c>
      <c r="D198" s="27" t="s">
        <v>125</v>
      </c>
      <c r="E198" s="46"/>
      <c r="F198" s="3"/>
      <c r="G198" s="24" t="s">
        <v>318</v>
      </c>
      <c r="H198" s="3"/>
      <c r="I198" s="26" t="s">
        <v>326</v>
      </c>
      <c r="J198" s="24" t="s">
        <v>14</v>
      </c>
      <c r="K198" s="32">
        <v>61</v>
      </c>
      <c r="L198" s="2"/>
      <c r="M198" s="2"/>
      <c r="N198" s="2"/>
      <c r="O198" s="26" t="s">
        <v>336</v>
      </c>
      <c r="P198" s="25" t="s">
        <v>335</v>
      </c>
      <c r="Q198" s="26" t="s">
        <v>337</v>
      </c>
      <c r="R198" s="26" t="s">
        <v>369</v>
      </c>
      <c r="S198" s="38" t="s">
        <v>364</v>
      </c>
      <c r="T198" s="48" t="s">
        <v>339</v>
      </c>
      <c r="U198" s="70" t="s">
        <v>23</v>
      </c>
      <c r="V198" s="71" t="str">
        <f>VLOOKUP(U198,'작성방법 관련'!$B$1:$C$8,2)</f>
        <v>단순 미활용</v>
      </c>
      <c r="W198" s="64" t="s">
        <v>362</v>
      </c>
      <c r="X198" s="39" t="s">
        <v>368</v>
      </c>
      <c r="Z198" s="43" t="str">
        <f>VLOOKUP(P198,'작성방법 관련'!$E$1:$F$3,2)</f>
        <v>G</v>
      </c>
      <c r="AA198" s="43" t="str">
        <f t="shared" si="12"/>
        <v>G</v>
      </c>
      <c r="AB198" s="43" t="b">
        <f t="shared" si="13"/>
        <v>1</v>
      </c>
      <c r="AD198" s="77" t="s">
        <v>370</v>
      </c>
      <c r="AE198" s="1"/>
    </row>
    <row r="199" spans="1:31" ht="17.25" x14ac:dyDescent="0.3">
      <c r="A199" s="29">
        <v>194</v>
      </c>
      <c r="B199" s="29">
        <v>4450000</v>
      </c>
      <c r="C199" s="44" t="s">
        <v>46</v>
      </c>
      <c r="D199" s="27" t="s">
        <v>125</v>
      </c>
      <c r="E199" s="46"/>
      <c r="F199" s="3"/>
      <c r="G199" s="24" t="s">
        <v>319</v>
      </c>
      <c r="H199" s="3"/>
      <c r="I199" s="26" t="s">
        <v>326</v>
      </c>
      <c r="J199" s="24" t="s">
        <v>31</v>
      </c>
      <c r="K199" s="32">
        <v>45.5</v>
      </c>
      <c r="L199" s="2"/>
      <c r="M199" s="2"/>
      <c r="N199" s="2"/>
      <c r="O199" s="26" t="s">
        <v>336</v>
      </c>
      <c r="P199" s="25" t="s">
        <v>335</v>
      </c>
      <c r="Q199" s="26" t="s">
        <v>337</v>
      </c>
      <c r="R199" s="26" t="s">
        <v>369</v>
      </c>
      <c r="S199" s="38" t="s">
        <v>364</v>
      </c>
      <c r="T199" s="48" t="s">
        <v>344</v>
      </c>
      <c r="U199" s="70" t="s">
        <v>23</v>
      </c>
      <c r="V199" s="71" t="str">
        <f>VLOOKUP(U199,'작성방법 관련'!$B$1:$C$8,2)</f>
        <v>단순 미활용</v>
      </c>
      <c r="W199" s="64" t="s">
        <v>344</v>
      </c>
      <c r="X199" s="39" t="s">
        <v>368</v>
      </c>
      <c r="Z199" s="43" t="str">
        <f>VLOOKUP(P199,'작성방법 관련'!$E$1:$F$3,2)</f>
        <v>G</v>
      </c>
      <c r="AA199" s="43" t="str">
        <f t="shared" si="12"/>
        <v>G</v>
      </c>
      <c r="AB199" s="43" t="b">
        <f t="shared" si="13"/>
        <v>1</v>
      </c>
      <c r="AD199" s="77" t="s">
        <v>370</v>
      </c>
      <c r="AE199" s="1"/>
    </row>
    <row r="200" spans="1:31" ht="17.25" x14ac:dyDescent="0.3">
      <c r="A200" s="29">
        <v>195</v>
      </c>
      <c r="B200" s="29">
        <v>4450000</v>
      </c>
      <c r="C200" s="44" t="s">
        <v>46</v>
      </c>
      <c r="D200" s="27" t="s">
        <v>125</v>
      </c>
      <c r="E200" s="46"/>
      <c r="F200" s="3"/>
      <c r="G200" s="24" t="s">
        <v>320</v>
      </c>
      <c r="H200" s="3"/>
      <c r="I200" s="26" t="s">
        <v>326</v>
      </c>
      <c r="J200" s="24" t="s">
        <v>24</v>
      </c>
      <c r="K200" s="32">
        <v>5950</v>
      </c>
      <c r="L200" s="2"/>
      <c r="M200" s="2"/>
      <c r="N200" s="2"/>
      <c r="O200" s="26" t="s">
        <v>336</v>
      </c>
      <c r="P200" s="25" t="s">
        <v>335</v>
      </c>
      <c r="Q200" s="26" t="s">
        <v>337</v>
      </c>
      <c r="R200" s="26" t="s">
        <v>369</v>
      </c>
      <c r="S200" s="38" t="s">
        <v>364</v>
      </c>
      <c r="T200" s="48" t="s">
        <v>343</v>
      </c>
      <c r="U200" s="70" t="s">
        <v>23</v>
      </c>
      <c r="V200" s="71" t="str">
        <f>VLOOKUP(U200,'작성방법 관련'!$B$1:$C$8,2)</f>
        <v>단순 미활용</v>
      </c>
      <c r="W200" s="64" t="s">
        <v>349</v>
      </c>
      <c r="X200" s="39" t="s">
        <v>346</v>
      </c>
      <c r="Z200" s="43" t="str">
        <f>VLOOKUP(P200,'작성방법 관련'!$E$1:$F$3,2)</f>
        <v>G</v>
      </c>
      <c r="AA200" s="43" t="str">
        <f t="shared" si="12"/>
        <v>G</v>
      </c>
      <c r="AB200" s="43" t="b">
        <f t="shared" si="13"/>
        <v>1</v>
      </c>
      <c r="AD200" s="77" t="s">
        <v>370</v>
      </c>
      <c r="AE200" s="1"/>
    </row>
    <row r="201" spans="1:31" ht="17.25" x14ac:dyDescent="0.3">
      <c r="A201" s="29">
        <v>196</v>
      </c>
      <c r="B201" s="29">
        <v>4450000</v>
      </c>
      <c r="C201" s="44" t="s">
        <v>46</v>
      </c>
      <c r="D201" s="27" t="s">
        <v>125</v>
      </c>
      <c r="E201" s="3"/>
      <c r="F201" s="3"/>
      <c r="G201" s="24" t="s">
        <v>321</v>
      </c>
      <c r="H201" s="3"/>
      <c r="I201" s="55" t="s">
        <v>326</v>
      </c>
      <c r="J201" s="24" t="s">
        <v>34</v>
      </c>
      <c r="K201" s="32">
        <v>114</v>
      </c>
      <c r="L201" s="2"/>
      <c r="M201" s="2"/>
      <c r="N201" s="2"/>
      <c r="O201" s="55" t="s">
        <v>336</v>
      </c>
      <c r="P201" s="25" t="s">
        <v>335</v>
      </c>
      <c r="Q201" s="55" t="s">
        <v>337</v>
      </c>
      <c r="R201" s="55" t="s">
        <v>369</v>
      </c>
      <c r="S201" s="38" t="s">
        <v>364</v>
      </c>
      <c r="T201" s="49" t="s">
        <v>342</v>
      </c>
      <c r="U201" s="70" t="s">
        <v>23</v>
      </c>
      <c r="V201" s="72" t="str">
        <f>VLOOKUP(U201,'작성방법 관련'!$B$1:$C$8,2)</f>
        <v>단순 미활용</v>
      </c>
      <c r="W201" s="66" t="s">
        <v>349</v>
      </c>
      <c r="X201" s="42" t="s">
        <v>346</v>
      </c>
      <c r="Z201" s="43" t="str">
        <f>VLOOKUP(P201,'작성방법 관련'!$E$1:$F$3,2)</f>
        <v>G</v>
      </c>
      <c r="AA201" s="43" t="str">
        <f t="shared" ref="AA201:AA205" si="14">LEFT(U201,1)</f>
        <v>G</v>
      </c>
      <c r="AB201" s="43" t="b">
        <f t="shared" ref="AB201:AB205" si="15">EXACT(Z201,AA201)</f>
        <v>1</v>
      </c>
      <c r="AD201" s="77" t="s">
        <v>370</v>
      </c>
      <c r="AE201" s="1"/>
    </row>
    <row r="202" spans="1:31" ht="17.25" x14ac:dyDescent="0.3">
      <c r="A202" s="29">
        <v>197</v>
      </c>
      <c r="B202" s="29">
        <v>4450000</v>
      </c>
      <c r="C202" s="44" t="s">
        <v>46</v>
      </c>
      <c r="D202" s="27" t="s">
        <v>125</v>
      </c>
      <c r="E202" s="3"/>
      <c r="F202" s="3"/>
      <c r="G202" s="24" t="s">
        <v>322</v>
      </c>
      <c r="H202" s="3"/>
      <c r="I202" s="55" t="s">
        <v>326</v>
      </c>
      <c r="J202" s="24" t="s">
        <v>34</v>
      </c>
      <c r="K202" s="32">
        <v>174</v>
      </c>
      <c r="L202" s="2"/>
      <c r="M202" s="2"/>
      <c r="N202" s="2"/>
      <c r="O202" s="55" t="s">
        <v>336</v>
      </c>
      <c r="P202" s="25" t="s">
        <v>335</v>
      </c>
      <c r="Q202" s="55" t="s">
        <v>337</v>
      </c>
      <c r="R202" s="55" t="s">
        <v>369</v>
      </c>
      <c r="S202" s="38" t="s">
        <v>364</v>
      </c>
      <c r="T202" s="49" t="s">
        <v>342</v>
      </c>
      <c r="U202" s="70" t="s">
        <v>23</v>
      </c>
      <c r="V202" s="72" t="str">
        <f>VLOOKUP(U202,'작성방법 관련'!$B$1:$C$8,2)</f>
        <v>단순 미활용</v>
      </c>
      <c r="W202" s="66" t="s">
        <v>349</v>
      </c>
      <c r="X202" s="42" t="s">
        <v>346</v>
      </c>
      <c r="Z202" s="43" t="str">
        <f>VLOOKUP(P202,'작성방법 관련'!$E$1:$F$3,2)</f>
        <v>G</v>
      </c>
      <c r="AA202" s="43" t="str">
        <f t="shared" si="14"/>
        <v>G</v>
      </c>
      <c r="AB202" s="43" t="b">
        <f t="shared" si="15"/>
        <v>1</v>
      </c>
      <c r="AD202" s="2" t="s">
        <v>370</v>
      </c>
      <c r="AE202" s="1"/>
    </row>
    <row r="203" spans="1:31" ht="17.25" x14ac:dyDescent="0.3">
      <c r="A203" s="29">
        <v>198</v>
      </c>
      <c r="B203" s="29">
        <v>4450000</v>
      </c>
      <c r="C203" s="44" t="s">
        <v>46</v>
      </c>
      <c r="D203" s="27" t="s">
        <v>125</v>
      </c>
      <c r="E203" s="3"/>
      <c r="F203" s="3"/>
      <c r="G203" s="24" t="s">
        <v>323</v>
      </c>
      <c r="H203" s="3"/>
      <c r="I203" s="55" t="s">
        <v>326</v>
      </c>
      <c r="J203" s="24" t="s">
        <v>34</v>
      </c>
      <c r="K203" s="32">
        <v>87</v>
      </c>
      <c r="L203" s="2"/>
      <c r="M203" s="2"/>
      <c r="N203" s="2"/>
      <c r="O203" s="55" t="s">
        <v>336</v>
      </c>
      <c r="P203" s="25" t="s">
        <v>335</v>
      </c>
      <c r="Q203" s="55" t="s">
        <v>337</v>
      </c>
      <c r="R203" s="55" t="s">
        <v>369</v>
      </c>
      <c r="S203" s="38" t="s">
        <v>364</v>
      </c>
      <c r="T203" s="49" t="s">
        <v>342</v>
      </c>
      <c r="U203" s="70" t="s">
        <v>23</v>
      </c>
      <c r="V203" s="72" t="str">
        <f>VLOOKUP(U203,'작성방법 관련'!$B$1:$C$8,2)</f>
        <v>단순 미활용</v>
      </c>
      <c r="W203" s="66" t="s">
        <v>349</v>
      </c>
      <c r="X203" s="42" t="s">
        <v>346</v>
      </c>
      <c r="Z203" s="43" t="str">
        <f>VLOOKUP(P203,'작성방법 관련'!$E$1:$F$3,2)</f>
        <v>G</v>
      </c>
      <c r="AA203" s="43" t="str">
        <f t="shared" si="14"/>
        <v>G</v>
      </c>
      <c r="AB203" s="43" t="b">
        <f t="shared" si="15"/>
        <v>1</v>
      </c>
      <c r="AD203" s="77" t="s">
        <v>370</v>
      </c>
      <c r="AE203" s="1"/>
    </row>
    <row r="204" spans="1:31" ht="17.25" x14ac:dyDescent="0.3">
      <c r="A204" s="29">
        <v>199</v>
      </c>
      <c r="B204" s="29">
        <v>4450000</v>
      </c>
      <c r="C204" s="44" t="s">
        <v>46</v>
      </c>
      <c r="D204" s="27" t="s">
        <v>125</v>
      </c>
      <c r="E204" s="3"/>
      <c r="F204" s="3"/>
      <c r="G204" s="24" t="s">
        <v>324</v>
      </c>
      <c r="H204" s="3"/>
      <c r="I204" s="55" t="s">
        <v>326</v>
      </c>
      <c r="J204" s="24" t="s">
        <v>34</v>
      </c>
      <c r="K204" s="32">
        <v>436</v>
      </c>
      <c r="L204" s="2"/>
      <c r="M204" s="2"/>
      <c r="N204" s="2"/>
      <c r="O204" s="55" t="s">
        <v>336</v>
      </c>
      <c r="P204" s="25" t="s">
        <v>335</v>
      </c>
      <c r="Q204" s="55" t="s">
        <v>337</v>
      </c>
      <c r="R204" s="55" t="s">
        <v>369</v>
      </c>
      <c r="S204" s="38" t="s">
        <v>364</v>
      </c>
      <c r="T204" s="49" t="s">
        <v>342</v>
      </c>
      <c r="U204" s="70" t="s">
        <v>23</v>
      </c>
      <c r="V204" s="72" t="str">
        <f>VLOOKUP(U204,'작성방법 관련'!$B$1:$C$8,2)</f>
        <v>단순 미활용</v>
      </c>
      <c r="W204" s="66" t="s">
        <v>349</v>
      </c>
      <c r="X204" s="42" t="s">
        <v>346</v>
      </c>
      <c r="Z204" s="43" t="str">
        <f>VLOOKUP(P204,'작성방법 관련'!$E$1:$F$3,2)</f>
        <v>G</v>
      </c>
      <c r="AA204" s="43" t="str">
        <f t="shared" si="14"/>
        <v>G</v>
      </c>
      <c r="AB204" s="43" t="b">
        <f t="shared" si="15"/>
        <v>1</v>
      </c>
      <c r="AD204" s="77" t="s">
        <v>370</v>
      </c>
      <c r="AE204" s="1"/>
    </row>
    <row r="205" spans="1:31" ht="17.25" x14ac:dyDescent="0.3">
      <c r="A205" s="29">
        <v>200</v>
      </c>
      <c r="B205" s="29">
        <v>4450000</v>
      </c>
      <c r="C205" s="44" t="s">
        <v>46</v>
      </c>
      <c r="D205" s="27" t="s">
        <v>125</v>
      </c>
      <c r="E205" s="3"/>
      <c r="F205" s="3"/>
      <c r="G205" s="24" t="s">
        <v>325</v>
      </c>
      <c r="H205" s="3"/>
      <c r="I205" s="55" t="s">
        <v>326</v>
      </c>
      <c r="J205" s="24" t="s">
        <v>34</v>
      </c>
      <c r="K205" s="32">
        <v>195.8</v>
      </c>
      <c r="L205" s="2"/>
      <c r="M205" s="2"/>
      <c r="N205" s="2"/>
      <c r="O205" s="55" t="s">
        <v>336</v>
      </c>
      <c r="P205" s="25" t="s">
        <v>335</v>
      </c>
      <c r="Q205" s="55" t="s">
        <v>337</v>
      </c>
      <c r="R205" s="55" t="s">
        <v>369</v>
      </c>
      <c r="S205" s="38" t="s">
        <v>364</v>
      </c>
      <c r="T205" s="49" t="s">
        <v>339</v>
      </c>
      <c r="U205" s="70" t="s">
        <v>23</v>
      </c>
      <c r="V205" s="72" t="str">
        <f>VLOOKUP(U205,'작성방법 관련'!$B$1:$C$8,2)</f>
        <v>단순 미활용</v>
      </c>
      <c r="W205" s="66" t="s">
        <v>363</v>
      </c>
      <c r="X205" s="42" t="s">
        <v>346</v>
      </c>
      <c r="Z205" s="43" t="str">
        <f>VLOOKUP(P205,'작성방법 관련'!$E$1:$F$3,2)</f>
        <v>G</v>
      </c>
      <c r="AA205" s="43" t="str">
        <f t="shared" si="14"/>
        <v>G</v>
      </c>
      <c r="AB205" s="43" t="b">
        <f t="shared" si="15"/>
        <v>1</v>
      </c>
      <c r="AD205" s="77" t="s">
        <v>370</v>
      </c>
      <c r="AE205" s="1"/>
    </row>
    <row r="206" spans="1:31" ht="17.25" x14ac:dyDescent="0.3">
      <c r="A206" s="29">
        <v>201</v>
      </c>
      <c r="B206" s="29">
        <v>4450000</v>
      </c>
      <c r="C206" s="44" t="s">
        <v>46</v>
      </c>
      <c r="D206" s="27" t="s">
        <v>371</v>
      </c>
      <c r="E206" s="58" t="s">
        <v>372</v>
      </c>
      <c r="F206" s="41"/>
      <c r="G206" s="58" t="s">
        <v>372</v>
      </c>
      <c r="H206" s="41"/>
      <c r="I206" s="55" t="s">
        <v>326</v>
      </c>
      <c r="J206" s="59" t="s">
        <v>330</v>
      </c>
      <c r="K206" s="60">
        <v>882</v>
      </c>
      <c r="L206" s="41"/>
      <c r="M206" s="41"/>
      <c r="N206" s="41"/>
      <c r="O206" s="55" t="s">
        <v>336</v>
      </c>
      <c r="P206" s="25" t="s">
        <v>335</v>
      </c>
      <c r="Q206" s="55" t="s">
        <v>337</v>
      </c>
      <c r="R206" s="56" t="s">
        <v>336</v>
      </c>
      <c r="S206" s="57" t="s">
        <v>365</v>
      </c>
      <c r="T206" s="62"/>
      <c r="U206" s="73" t="s">
        <v>26</v>
      </c>
      <c r="V206" s="74" t="str">
        <f>VLOOKUP(U206,'[1]작성방법 관련'!$B$1:$C$8,2)</f>
        <v>대부계약 만료 후 미대부 상태</v>
      </c>
      <c r="W206" s="67" t="s">
        <v>475</v>
      </c>
      <c r="X206" s="22" t="s">
        <v>350</v>
      </c>
      <c r="Z206" s="43" t="str">
        <f>VLOOKUP(P206,'작성방법 관련'!$E$1:$F$3,2)</f>
        <v>G</v>
      </c>
      <c r="AA206" s="43" t="str">
        <f t="shared" ref="AA206:AA269" si="16">LEFT(U206,1)</f>
        <v>G</v>
      </c>
      <c r="AB206" s="43" t="b">
        <f t="shared" ref="AB206:AB269" si="17">EXACT(Z206,AA206)</f>
        <v>1</v>
      </c>
      <c r="AD206" s="77" t="s">
        <v>476</v>
      </c>
      <c r="AE206" s="1"/>
    </row>
    <row r="207" spans="1:31" ht="17.25" x14ac:dyDescent="0.3">
      <c r="A207" s="29">
        <v>202</v>
      </c>
      <c r="B207" s="29">
        <v>4450000</v>
      </c>
      <c r="C207" s="44" t="s">
        <v>46</v>
      </c>
      <c r="D207" s="27" t="s">
        <v>371</v>
      </c>
      <c r="E207" s="41" t="s">
        <v>373</v>
      </c>
      <c r="F207" s="41"/>
      <c r="G207" s="41" t="s">
        <v>373</v>
      </c>
      <c r="H207" s="41"/>
      <c r="I207" s="55" t="s">
        <v>326</v>
      </c>
      <c r="J207" s="59" t="s">
        <v>474</v>
      </c>
      <c r="K207" s="60">
        <v>294</v>
      </c>
      <c r="L207" s="41"/>
      <c r="M207" s="41"/>
      <c r="N207" s="41"/>
      <c r="O207" s="55" t="s">
        <v>336</v>
      </c>
      <c r="P207" s="25" t="s">
        <v>335</v>
      </c>
      <c r="Q207" s="55" t="s">
        <v>337</v>
      </c>
      <c r="R207" s="56" t="s">
        <v>336</v>
      </c>
      <c r="S207" s="57" t="s">
        <v>365</v>
      </c>
      <c r="T207" s="62"/>
      <c r="U207" s="73" t="s">
        <v>26</v>
      </c>
      <c r="V207" s="74" t="str">
        <f>VLOOKUP(U207,'[1]작성방법 관련'!$B$1:$C$8,2)</f>
        <v>대부계약 만료 후 미대부 상태</v>
      </c>
      <c r="W207" s="67" t="s">
        <v>475</v>
      </c>
      <c r="X207" s="22" t="s">
        <v>350</v>
      </c>
      <c r="Z207" s="43" t="str">
        <f>VLOOKUP(P207,'작성방법 관련'!$E$1:$F$3,2)</f>
        <v>G</v>
      </c>
      <c r="AA207" s="43" t="str">
        <f t="shared" si="16"/>
        <v>G</v>
      </c>
      <c r="AB207" s="43" t="b">
        <f t="shared" si="17"/>
        <v>1</v>
      </c>
      <c r="AD207" s="77" t="s">
        <v>476</v>
      </c>
      <c r="AE207" s="1"/>
    </row>
    <row r="208" spans="1:31" ht="17.25" x14ac:dyDescent="0.3">
      <c r="A208" s="29">
        <v>203</v>
      </c>
      <c r="B208" s="29">
        <v>4450000</v>
      </c>
      <c r="C208" s="44" t="s">
        <v>46</v>
      </c>
      <c r="D208" s="27" t="s">
        <v>371</v>
      </c>
      <c r="E208" s="41" t="s">
        <v>374</v>
      </c>
      <c r="F208" s="41"/>
      <c r="G208" s="41" t="s">
        <v>374</v>
      </c>
      <c r="H208" s="41"/>
      <c r="I208" s="55" t="s">
        <v>326</v>
      </c>
      <c r="J208" s="59" t="s">
        <v>328</v>
      </c>
      <c r="K208" s="60">
        <v>293</v>
      </c>
      <c r="L208" s="41"/>
      <c r="M208" s="41"/>
      <c r="N208" s="41"/>
      <c r="O208" s="55" t="s">
        <v>336</v>
      </c>
      <c r="P208" s="25" t="s">
        <v>335</v>
      </c>
      <c r="Q208" s="55" t="s">
        <v>337</v>
      </c>
      <c r="R208" s="56" t="s">
        <v>336</v>
      </c>
      <c r="S208" s="57" t="s">
        <v>365</v>
      </c>
      <c r="T208" s="62"/>
      <c r="U208" s="73" t="s">
        <v>26</v>
      </c>
      <c r="V208" s="74" t="str">
        <f>VLOOKUP(U208,'[1]작성방법 관련'!$B$1:$C$8,2)</f>
        <v>대부계약 만료 후 미대부 상태</v>
      </c>
      <c r="W208" s="67" t="s">
        <v>475</v>
      </c>
      <c r="X208" s="22" t="s">
        <v>350</v>
      </c>
      <c r="Z208" s="43" t="str">
        <f>VLOOKUP(P208,'작성방법 관련'!$E$1:$F$3,2)</f>
        <v>G</v>
      </c>
      <c r="AA208" s="43" t="str">
        <f t="shared" si="16"/>
        <v>G</v>
      </c>
      <c r="AB208" s="43" t="b">
        <f t="shared" si="17"/>
        <v>1</v>
      </c>
      <c r="AD208" s="77" t="s">
        <v>476</v>
      </c>
      <c r="AE208" s="1"/>
    </row>
    <row r="209" spans="1:31" ht="17.25" x14ac:dyDescent="0.3">
      <c r="A209" s="29">
        <v>204</v>
      </c>
      <c r="B209" s="29">
        <v>4450000</v>
      </c>
      <c r="C209" s="44" t="s">
        <v>46</v>
      </c>
      <c r="D209" s="27" t="s">
        <v>371</v>
      </c>
      <c r="E209" s="25" t="s">
        <v>375</v>
      </c>
      <c r="F209" s="41"/>
      <c r="G209" s="25" t="s">
        <v>375</v>
      </c>
      <c r="H209" s="41"/>
      <c r="I209" s="55" t="s">
        <v>326</v>
      </c>
      <c r="J209" s="25" t="s">
        <v>34</v>
      </c>
      <c r="K209" s="61">
        <v>61</v>
      </c>
      <c r="L209" s="41"/>
      <c r="M209" s="41"/>
      <c r="N209" s="41"/>
      <c r="O209" s="55" t="s">
        <v>336</v>
      </c>
      <c r="P209" s="25" t="s">
        <v>335</v>
      </c>
      <c r="Q209" s="55" t="s">
        <v>337</v>
      </c>
      <c r="R209" s="56" t="s">
        <v>336</v>
      </c>
      <c r="S209" s="57" t="s">
        <v>365</v>
      </c>
      <c r="T209" s="62"/>
      <c r="U209" s="73" t="s">
        <v>26</v>
      </c>
      <c r="V209" s="74" t="str">
        <f>VLOOKUP(U209,'[1]작성방법 관련'!$B$1:$C$8,2)</f>
        <v>대부계약 만료 후 미대부 상태</v>
      </c>
      <c r="W209" s="67" t="s">
        <v>475</v>
      </c>
      <c r="X209" s="22" t="s">
        <v>350</v>
      </c>
      <c r="Z209" s="43" t="str">
        <f>VLOOKUP(P209,'작성방법 관련'!$E$1:$F$3,2)</f>
        <v>G</v>
      </c>
      <c r="AA209" s="43" t="str">
        <f t="shared" si="16"/>
        <v>G</v>
      </c>
      <c r="AB209" s="43" t="b">
        <f t="shared" si="17"/>
        <v>1</v>
      </c>
      <c r="AD209" s="77" t="s">
        <v>476</v>
      </c>
      <c r="AE209" s="1"/>
    </row>
    <row r="210" spans="1:31" ht="17.25" x14ac:dyDescent="0.3">
      <c r="A210" s="29">
        <v>205</v>
      </c>
      <c r="B210" s="29">
        <v>4450000</v>
      </c>
      <c r="C210" s="44" t="s">
        <v>46</v>
      </c>
      <c r="D210" s="27" t="s">
        <v>371</v>
      </c>
      <c r="E210" s="25" t="s">
        <v>376</v>
      </c>
      <c r="F210" s="41"/>
      <c r="G210" s="25" t="s">
        <v>376</v>
      </c>
      <c r="H210" s="41"/>
      <c r="I210" s="55" t="s">
        <v>326</v>
      </c>
      <c r="J210" s="25" t="s">
        <v>6</v>
      </c>
      <c r="K210" s="61">
        <v>1544</v>
      </c>
      <c r="L210" s="41"/>
      <c r="M210" s="41"/>
      <c r="N210" s="41"/>
      <c r="O210" s="55" t="s">
        <v>336</v>
      </c>
      <c r="P210" s="25" t="s">
        <v>335</v>
      </c>
      <c r="Q210" s="55" t="s">
        <v>337</v>
      </c>
      <c r="R210" s="56" t="s">
        <v>336</v>
      </c>
      <c r="S210" s="57" t="s">
        <v>365</v>
      </c>
      <c r="T210" s="62"/>
      <c r="U210" s="73" t="s">
        <v>26</v>
      </c>
      <c r="V210" s="74" t="str">
        <f>VLOOKUP(U210,'[1]작성방법 관련'!$B$1:$C$8,2)</f>
        <v>대부계약 만료 후 미대부 상태</v>
      </c>
      <c r="W210" s="67" t="s">
        <v>475</v>
      </c>
      <c r="X210" s="22" t="s">
        <v>350</v>
      </c>
      <c r="Z210" s="43" t="str">
        <f>VLOOKUP(P210,'작성방법 관련'!$E$1:$F$3,2)</f>
        <v>G</v>
      </c>
      <c r="AA210" s="43" t="str">
        <f t="shared" si="16"/>
        <v>G</v>
      </c>
      <c r="AB210" s="43" t="b">
        <f t="shared" si="17"/>
        <v>1</v>
      </c>
      <c r="AD210" s="77" t="s">
        <v>476</v>
      </c>
      <c r="AE210" s="1"/>
    </row>
    <row r="211" spans="1:31" ht="17.25" x14ac:dyDescent="0.3">
      <c r="A211" s="29">
        <v>206</v>
      </c>
      <c r="B211" s="29">
        <v>4450000</v>
      </c>
      <c r="C211" s="44" t="s">
        <v>46</v>
      </c>
      <c r="D211" s="27" t="s">
        <v>371</v>
      </c>
      <c r="E211" s="25" t="s">
        <v>377</v>
      </c>
      <c r="F211" s="41"/>
      <c r="G211" s="25" t="s">
        <v>377</v>
      </c>
      <c r="H211" s="41"/>
      <c r="I211" s="55" t="s">
        <v>326</v>
      </c>
      <c r="J211" s="25" t="s">
        <v>6</v>
      </c>
      <c r="K211" s="61">
        <v>4559</v>
      </c>
      <c r="L211" s="41"/>
      <c r="M211" s="41"/>
      <c r="N211" s="41"/>
      <c r="O211" s="55" t="s">
        <v>336</v>
      </c>
      <c r="P211" s="25" t="s">
        <v>335</v>
      </c>
      <c r="Q211" s="55" t="s">
        <v>337</v>
      </c>
      <c r="R211" s="56" t="s">
        <v>336</v>
      </c>
      <c r="S211" s="57" t="s">
        <v>365</v>
      </c>
      <c r="T211" s="62"/>
      <c r="U211" s="73" t="s">
        <v>26</v>
      </c>
      <c r="V211" s="74" t="str">
        <f>VLOOKUP(U211,'[1]작성방법 관련'!$B$1:$C$8,2)</f>
        <v>대부계약 만료 후 미대부 상태</v>
      </c>
      <c r="W211" s="67" t="s">
        <v>475</v>
      </c>
      <c r="X211" s="22" t="s">
        <v>350</v>
      </c>
      <c r="Z211" s="43" t="str">
        <f>VLOOKUP(P211,'작성방법 관련'!$E$1:$F$3,2)</f>
        <v>G</v>
      </c>
      <c r="AA211" s="43" t="str">
        <f t="shared" si="16"/>
        <v>G</v>
      </c>
      <c r="AB211" s="43" t="b">
        <f t="shared" si="17"/>
        <v>1</v>
      </c>
      <c r="AD211" s="77" t="s">
        <v>476</v>
      </c>
      <c r="AE211" s="1"/>
    </row>
    <row r="212" spans="1:31" ht="17.25" x14ac:dyDescent="0.3">
      <c r="A212" s="29">
        <v>207</v>
      </c>
      <c r="B212" s="29">
        <v>4450000</v>
      </c>
      <c r="C212" s="44" t="s">
        <v>46</v>
      </c>
      <c r="D212" s="27" t="s">
        <v>371</v>
      </c>
      <c r="E212" s="25" t="s">
        <v>378</v>
      </c>
      <c r="F212" s="41"/>
      <c r="G212" s="25" t="s">
        <v>378</v>
      </c>
      <c r="H212" s="41"/>
      <c r="I212" s="55" t="s">
        <v>326</v>
      </c>
      <c r="J212" s="25" t="s">
        <v>34</v>
      </c>
      <c r="K212" s="61">
        <v>91</v>
      </c>
      <c r="L212" s="41"/>
      <c r="M212" s="41"/>
      <c r="N212" s="41"/>
      <c r="O212" s="55" t="s">
        <v>336</v>
      </c>
      <c r="P212" s="25" t="s">
        <v>335</v>
      </c>
      <c r="Q212" s="55" t="s">
        <v>337</v>
      </c>
      <c r="R212" s="56" t="s">
        <v>336</v>
      </c>
      <c r="S212" s="57" t="s">
        <v>365</v>
      </c>
      <c r="T212" s="62"/>
      <c r="U212" s="73" t="s">
        <v>26</v>
      </c>
      <c r="V212" s="74" t="str">
        <f>VLOOKUP(U212,'[1]작성방법 관련'!$B$1:$C$8,2)</f>
        <v>대부계약 만료 후 미대부 상태</v>
      </c>
      <c r="W212" s="67" t="s">
        <v>475</v>
      </c>
      <c r="X212" s="22" t="s">
        <v>350</v>
      </c>
      <c r="Z212" s="43" t="str">
        <f>VLOOKUP(P212,'작성방법 관련'!$E$1:$F$3,2)</f>
        <v>G</v>
      </c>
      <c r="AA212" s="43" t="str">
        <f t="shared" si="16"/>
        <v>G</v>
      </c>
      <c r="AB212" s="43" t="b">
        <f t="shared" si="17"/>
        <v>1</v>
      </c>
      <c r="AD212" s="77" t="s">
        <v>476</v>
      </c>
      <c r="AE212" s="1"/>
    </row>
    <row r="213" spans="1:31" ht="17.25" x14ac:dyDescent="0.3">
      <c r="A213" s="29">
        <v>208</v>
      </c>
      <c r="B213" s="29">
        <v>4450000</v>
      </c>
      <c r="C213" s="44" t="s">
        <v>46</v>
      </c>
      <c r="D213" s="27" t="s">
        <v>371</v>
      </c>
      <c r="E213" s="25" t="s">
        <v>379</v>
      </c>
      <c r="F213" s="41"/>
      <c r="G213" s="25" t="s">
        <v>379</v>
      </c>
      <c r="H213" s="41"/>
      <c r="I213" s="55" t="s">
        <v>326</v>
      </c>
      <c r="J213" s="25" t="s">
        <v>6</v>
      </c>
      <c r="K213" s="61">
        <v>383</v>
      </c>
      <c r="L213" s="41"/>
      <c r="M213" s="41"/>
      <c r="N213" s="41"/>
      <c r="O213" s="55" t="s">
        <v>336</v>
      </c>
      <c r="P213" s="25" t="s">
        <v>335</v>
      </c>
      <c r="Q213" s="55" t="s">
        <v>337</v>
      </c>
      <c r="R213" s="56" t="s">
        <v>336</v>
      </c>
      <c r="S213" s="57" t="s">
        <v>365</v>
      </c>
      <c r="T213" s="62"/>
      <c r="U213" s="73" t="s">
        <v>26</v>
      </c>
      <c r="V213" s="74" t="str">
        <f>VLOOKUP(U213,'[1]작성방법 관련'!$B$1:$C$8,2)</f>
        <v>대부계약 만료 후 미대부 상태</v>
      </c>
      <c r="W213" s="67" t="s">
        <v>475</v>
      </c>
      <c r="X213" s="22" t="s">
        <v>350</v>
      </c>
      <c r="Z213" s="43" t="str">
        <f>VLOOKUP(P213,'작성방법 관련'!$E$1:$F$3,2)</f>
        <v>G</v>
      </c>
      <c r="AA213" s="43" t="str">
        <f t="shared" si="16"/>
        <v>G</v>
      </c>
      <c r="AB213" s="43" t="b">
        <f t="shared" si="17"/>
        <v>1</v>
      </c>
      <c r="AD213" s="77" t="s">
        <v>476</v>
      </c>
      <c r="AE213" s="1"/>
    </row>
    <row r="214" spans="1:31" ht="17.25" x14ac:dyDescent="0.3">
      <c r="A214" s="29">
        <v>209</v>
      </c>
      <c r="B214" s="29">
        <v>4450000</v>
      </c>
      <c r="C214" s="44" t="s">
        <v>46</v>
      </c>
      <c r="D214" s="27" t="s">
        <v>371</v>
      </c>
      <c r="E214" s="25" t="s">
        <v>380</v>
      </c>
      <c r="F214" s="41"/>
      <c r="G214" s="25" t="s">
        <v>380</v>
      </c>
      <c r="H214" s="41"/>
      <c r="I214" s="55" t="s">
        <v>326</v>
      </c>
      <c r="J214" s="25" t="s">
        <v>6</v>
      </c>
      <c r="K214" s="61">
        <v>141</v>
      </c>
      <c r="L214" s="41"/>
      <c r="M214" s="41"/>
      <c r="N214" s="41"/>
      <c r="O214" s="55" t="s">
        <v>336</v>
      </c>
      <c r="P214" s="25" t="s">
        <v>335</v>
      </c>
      <c r="Q214" s="55" t="s">
        <v>337</v>
      </c>
      <c r="R214" s="56" t="s">
        <v>336</v>
      </c>
      <c r="S214" s="57" t="s">
        <v>365</v>
      </c>
      <c r="T214" s="62"/>
      <c r="U214" s="73" t="s">
        <v>26</v>
      </c>
      <c r="V214" s="74" t="str">
        <f>VLOOKUP(U214,'[1]작성방법 관련'!$B$1:$C$8,2)</f>
        <v>대부계약 만료 후 미대부 상태</v>
      </c>
      <c r="W214" s="67" t="s">
        <v>475</v>
      </c>
      <c r="X214" s="22" t="s">
        <v>350</v>
      </c>
      <c r="Z214" s="43" t="str">
        <f>VLOOKUP(P214,'작성방법 관련'!$E$1:$F$3,2)</f>
        <v>G</v>
      </c>
      <c r="AA214" s="43" t="str">
        <f t="shared" si="16"/>
        <v>G</v>
      </c>
      <c r="AB214" s="43" t="b">
        <f t="shared" si="17"/>
        <v>1</v>
      </c>
      <c r="AD214" s="77" t="s">
        <v>476</v>
      </c>
      <c r="AE214" s="1"/>
    </row>
    <row r="215" spans="1:31" ht="17.25" x14ac:dyDescent="0.3">
      <c r="A215" s="29">
        <v>210</v>
      </c>
      <c r="B215" s="29">
        <v>4450000</v>
      </c>
      <c r="C215" s="44" t="s">
        <v>46</v>
      </c>
      <c r="D215" s="27" t="s">
        <v>371</v>
      </c>
      <c r="E215" s="25" t="s">
        <v>381</v>
      </c>
      <c r="F215" s="41"/>
      <c r="G215" s="25" t="s">
        <v>381</v>
      </c>
      <c r="H215" s="41"/>
      <c r="I215" s="55" t="s">
        <v>326</v>
      </c>
      <c r="J215" s="25" t="s">
        <v>6</v>
      </c>
      <c r="K215" s="61">
        <v>202</v>
      </c>
      <c r="L215" s="41"/>
      <c r="M215" s="41"/>
      <c r="N215" s="41"/>
      <c r="O215" s="55" t="s">
        <v>336</v>
      </c>
      <c r="P215" s="25" t="s">
        <v>335</v>
      </c>
      <c r="Q215" s="55" t="s">
        <v>337</v>
      </c>
      <c r="R215" s="56" t="s">
        <v>336</v>
      </c>
      <c r="S215" s="57" t="s">
        <v>365</v>
      </c>
      <c r="T215" s="62"/>
      <c r="U215" s="73" t="s">
        <v>26</v>
      </c>
      <c r="V215" s="74" t="str">
        <f>VLOOKUP(U215,'[1]작성방법 관련'!$B$1:$C$8,2)</f>
        <v>대부계약 만료 후 미대부 상태</v>
      </c>
      <c r="W215" s="67" t="s">
        <v>475</v>
      </c>
      <c r="X215" s="22" t="s">
        <v>350</v>
      </c>
      <c r="Z215" s="43" t="str">
        <f>VLOOKUP(P215,'작성방법 관련'!$E$1:$F$3,2)</f>
        <v>G</v>
      </c>
      <c r="AA215" s="43" t="str">
        <f t="shared" si="16"/>
        <v>G</v>
      </c>
      <c r="AB215" s="43" t="b">
        <f t="shared" si="17"/>
        <v>1</v>
      </c>
      <c r="AD215" s="77" t="s">
        <v>476</v>
      </c>
      <c r="AE215" s="1"/>
    </row>
    <row r="216" spans="1:31" ht="17.25" x14ac:dyDescent="0.3">
      <c r="A216" s="29">
        <v>211</v>
      </c>
      <c r="B216" s="29">
        <v>4450000</v>
      </c>
      <c r="C216" s="44" t="s">
        <v>46</v>
      </c>
      <c r="D216" s="27" t="s">
        <v>371</v>
      </c>
      <c r="E216" s="25" t="s">
        <v>382</v>
      </c>
      <c r="F216" s="41"/>
      <c r="G216" s="25" t="s">
        <v>382</v>
      </c>
      <c r="H216" s="41"/>
      <c r="I216" s="55" t="s">
        <v>326</v>
      </c>
      <c r="J216" s="25" t="s">
        <v>6</v>
      </c>
      <c r="K216" s="61">
        <v>602</v>
      </c>
      <c r="L216" s="41"/>
      <c r="M216" s="41"/>
      <c r="N216" s="41"/>
      <c r="O216" s="55" t="s">
        <v>336</v>
      </c>
      <c r="P216" s="25" t="s">
        <v>335</v>
      </c>
      <c r="Q216" s="55" t="s">
        <v>337</v>
      </c>
      <c r="R216" s="56" t="s">
        <v>336</v>
      </c>
      <c r="S216" s="57" t="s">
        <v>365</v>
      </c>
      <c r="T216" s="62"/>
      <c r="U216" s="73" t="s">
        <v>26</v>
      </c>
      <c r="V216" s="74" t="str">
        <f>VLOOKUP(U216,'[1]작성방법 관련'!$B$1:$C$8,2)</f>
        <v>대부계약 만료 후 미대부 상태</v>
      </c>
      <c r="W216" s="67" t="s">
        <v>475</v>
      </c>
      <c r="X216" s="22" t="s">
        <v>350</v>
      </c>
      <c r="Z216" s="43" t="str">
        <f>VLOOKUP(P216,'작성방법 관련'!$E$1:$F$3,2)</f>
        <v>G</v>
      </c>
      <c r="AA216" s="43" t="str">
        <f t="shared" si="16"/>
        <v>G</v>
      </c>
      <c r="AB216" s="43" t="b">
        <f t="shared" si="17"/>
        <v>1</v>
      </c>
      <c r="AD216" s="77" t="s">
        <v>476</v>
      </c>
      <c r="AE216" s="1"/>
    </row>
    <row r="217" spans="1:31" ht="17.25" x14ac:dyDescent="0.3">
      <c r="A217" s="29">
        <v>212</v>
      </c>
      <c r="B217" s="29">
        <v>4450000</v>
      </c>
      <c r="C217" s="44" t="s">
        <v>46</v>
      </c>
      <c r="D217" s="27" t="s">
        <v>371</v>
      </c>
      <c r="E217" s="25" t="s">
        <v>383</v>
      </c>
      <c r="F217" s="41"/>
      <c r="G217" s="25" t="s">
        <v>383</v>
      </c>
      <c r="H217" s="41"/>
      <c r="I217" s="55" t="s">
        <v>326</v>
      </c>
      <c r="J217" s="25" t="s">
        <v>34</v>
      </c>
      <c r="K217" s="61">
        <v>254</v>
      </c>
      <c r="L217" s="41"/>
      <c r="M217" s="41"/>
      <c r="N217" s="41"/>
      <c r="O217" s="55" t="s">
        <v>336</v>
      </c>
      <c r="P217" s="25" t="s">
        <v>335</v>
      </c>
      <c r="Q217" s="55" t="s">
        <v>337</v>
      </c>
      <c r="R217" s="56" t="s">
        <v>336</v>
      </c>
      <c r="S217" s="57" t="s">
        <v>365</v>
      </c>
      <c r="T217" s="62"/>
      <c r="U217" s="73" t="s">
        <v>26</v>
      </c>
      <c r="V217" s="74" t="str">
        <f>VLOOKUP(U217,'[1]작성방법 관련'!$B$1:$C$8,2)</f>
        <v>대부계약 만료 후 미대부 상태</v>
      </c>
      <c r="W217" s="67" t="s">
        <v>475</v>
      </c>
      <c r="X217" s="22" t="s">
        <v>350</v>
      </c>
      <c r="Z217" s="43" t="str">
        <f>VLOOKUP(P217,'작성방법 관련'!$E$1:$F$3,2)</f>
        <v>G</v>
      </c>
      <c r="AA217" s="43" t="str">
        <f t="shared" si="16"/>
        <v>G</v>
      </c>
      <c r="AB217" s="43" t="b">
        <f t="shared" si="17"/>
        <v>1</v>
      </c>
      <c r="AD217" s="77" t="s">
        <v>476</v>
      </c>
      <c r="AE217" s="1"/>
    </row>
    <row r="218" spans="1:31" ht="17.25" x14ac:dyDescent="0.3">
      <c r="A218" s="29">
        <v>213</v>
      </c>
      <c r="B218" s="29">
        <v>4450000</v>
      </c>
      <c r="C218" s="44" t="s">
        <v>46</v>
      </c>
      <c r="D218" s="27" t="s">
        <v>371</v>
      </c>
      <c r="E218" s="25" t="s">
        <v>384</v>
      </c>
      <c r="F218" s="41"/>
      <c r="G218" s="25" t="s">
        <v>384</v>
      </c>
      <c r="H218" s="41"/>
      <c r="I218" s="55" t="s">
        <v>326</v>
      </c>
      <c r="J218" s="25" t="s">
        <v>11</v>
      </c>
      <c r="K218" s="61">
        <v>4.3</v>
      </c>
      <c r="L218" s="41"/>
      <c r="M218" s="41"/>
      <c r="N218" s="41"/>
      <c r="O218" s="55" t="s">
        <v>336</v>
      </c>
      <c r="P218" s="25" t="s">
        <v>335</v>
      </c>
      <c r="Q218" s="55" t="s">
        <v>337</v>
      </c>
      <c r="R218" s="56" t="s">
        <v>336</v>
      </c>
      <c r="S218" s="57" t="s">
        <v>365</v>
      </c>
      <c r="T218" s="62"/>
      <c r="U218" s="73" t="s">
        <v>26</v>
      </c>
      <c r="V218" s="74" t="str">
        <f>VLOOKUP(U218,'[1]작성방법 관련'!$B$1:$C$8,2)</f>
        <v>대부계약 만료 후 미대부 상태</v>
      </c>
      <c r="W218" s="67" t="s">
        <v>475</v>
      </c>
      <c r="X218" s="22" t="s">
        <v>350</v>
      </c>
      <c r="Z218" s="43" t="str">
        <f>VLOOKUP(P218,'작성방법 관련'!$E$1:$F$3,2)</f>
        <v>G</v>
      </c>
      <c r="AA218" s="43" t="str">
        <f t="shared" si="16"/>
        <v>G</v>
      </c>
      <c r="AB218" s="43" t="b">
        <f t="shared" si="17"/>
        <v>1</v>
      </c>
      <c r="AD218" s="77" t="s">
        <v>476</v>
      </c>
      <c r="AE218" s="1"/>
    </row>
    <row r="219" spans="1:31" ht="17.25" x14ac:dyDescent="0.3">
      <c r="A219" s="29">
        <v>214</v>
      </c>
      <c r="B219" s="29">
        <v>4450000</v>
      </c>
      <c r="C219" s="44" t="s">
        <v>46</v>
      </c>
      <c r="D219" s="27" t="s">
        <v>371</v>
      </c>
      <c r="E219" s="25" t="s">
        <v>385</v>
      </c>
      <c r="F219" s="41"/>
      <c r="G219" s="25" t="s">
        <v>385</v>
      </c>
      <c r="H219" s="41"/>
      <c r="I219" s="55" t="s">
        <v>326</v>
      </c>
      <c r="J219" s="25" t="s">
        <v>11</v>
      </c>
      <c r="K219" s="61">
        <v>20.9</v>
      </c>
      <c r="L219" s="41"/>
      <c r="M219" s="41"/>
      <c r="N219" s="41"/>
      <c r="O219" s="55" t="s">
        <v>336</v>
      </c>
      <c r="P219" s="25" t="s">
        <v>335</v>
      </c>
      <c r="Q219" s="55" t="s">
        <v>337</v>
      </c>
      <c r="R219" s="56" t="s">
        <v>336</v>
      </c>
      <c r="S219" s="57" t="s">
        <v>365</v>
      </c>
      <c r="T219" s="62"/>
      <c r="U219" s="73" t="s">
        <v>26</v>
      </c>
      <c r="V219" s="74" t="str">
        <f>VLOOKUP(U219,'[1]작성방법 관련'!$B$1:$C$8,2)</f>
        <v>대부계약 만료 후 미대부 상태</v>
      </c>
      <c r="W219" s="67" t="s">
        <v>475</v>
      </c>
      <c r="X219" s="22" t="s">
        <v>350</v>
      </c>
      <c r="Z219" s="43" t="str">
        <f>VLOOKUP(P219,'작성방법 관련'!$E$1:$F$3,2)</f>
        <v>G</v>
      </c>
      <c r="AA219" s="43" t="str">
        <f t="shared" si="16"/>
        <v>G</v>
      </c>
      <c r="AB219" s="43" t="b">
        <f t="shared" si="17"/>
        <v>1</v>
      </c>
      <c r="AD219" s="77" t="s">
        <v>476</v>
      </c>
      <c r="AE219" s="1"/>
    </row>
    <row r="220" spans="1:31" ht="17.25" x14ac:dyDescent="0.3">
      <c r="A220" s="29">
        <v>215</v>
      </c>
      <c r="B220" s="29">
        <v>4450000</v>
      </c>
      <c r="C220" s="44" t="s">
        <v>46</v>
      </c>
      <c r="D220" s="27" t="s">
        <v>371</v>
      </c>
      <c r="E220" s="25" t="s">
        <v>386</v>
      </c>
      <c r="F220" s="41"/>
      <c r="G220" s="25" t="s">
        <v>386</v>
      </c>
      <c r="H220" s="41"/>
      <c r="I220" s="55" t="s">
        <v>326</v>
      </c>
      <c r="J220" s="25" t="s">
        <v>34</v>
      </c>
      <c r="K220" s="61">
        <v>1917</v>
      </c>
      <c r="L220" s="41"/>
      <c r="M220" s="41"/>
      <c r="N220" s="41"/>
      <c r="O220" s="55" t="s">
        <v>336</v>
      </c>
      <c r="P220" s="25" t="s">
        <v>335</v>
      </c>
      <c r="Q220" s="55" t="s">
        <v>337</v>
      </c>
      <c r="R220" s="56" t="s">
        <v>336</v>
      </c>
      <c r="S220" s="57" t="s">
        <v>365</v>
      </c>
      <c r="T220" s="62"/>
      <c r="U220" s="73" t="s">
        <v>26</v>
      </c>
      <c r="V220" s="74" t="str">
        <f>VLOOKUP(U220,'[1]작성방법 관련'!$B$1:$C$8,2)</f>
        <v>대부계약 만료 후 미대부 상태</v>
      </c>
      <c r="W220" s="67" t="s">
        <v>475</v>
      </c>
      <c r="X220" s="22" t="s">
        <v>350</v>
      </c>
      <c r="Z220" s="43" t="str">
        <f>VLOOKUP(P220,'작성방법 관련'!$E$1:$F$3,2)</f>
        <v>G</v>
      </c>
      <c r="AA220" s="43" t="str">
        <f t="shared" si="16"/>
        <v>G</v>
      </c>
      <c r="AB220" s="43" t="b">
        <f t="shared" si="17"/>
        <v>1</v>
      </c>
      <c r="AD220" s="77" t="s">
        <v>476</v>
      </c>
      <c r="AE220" s="1"/>
    </row>
    <row r="221" spans="1:31" ht="17.25" x14ac:dyDescent="0.3">
      <c r="A221" s="29">
        <v>216</v>
      </c>
      <c r="B221" s="29">
        <v>4450000</v>
      </c>
      <c r="C221" s="44" t="s">
        <v>46</v>
      </c>
      <c r="D221" s="27" t="s">
        <v>371</v>
      </c>
      <c r="E221" s="25" t="s">
        <v>387</v>
      </c>
      <c r="F221" s="41"/>
      <c r="G221" s="25" t="s">
        <v>387</v>
      </c>
      <c r="H221" s="41"/>
      <c r="I221" s="55" t="s">
        <v>326</v>
      </c>
      <c r="J221" s="25" t="s">
        <v>34</v>
      </c>
      <c r="K221" s="61">
        <v>52</v>
      </c>
      <c r="L221" s="41"/>
      <c r="M221" s="41"/>
      <c r="N221" s="41"/>
      <c r="O221" s="55" t="s">
        <v>336</v>
      </c>
      <c r="P221" s="25" t="s">
        <v>335</v>
      </c>
      <c r="Q221" s="55" t="s">
        <v>337</v>
      </c>
      <c r="R221" s="56" t="s">
        <v>336</v>
      </c>
      <c r="S221" s="57" t="s">
        <v>365</v>
      </c>
      <c r="T221" s="62"/>
      <c r="U221" s="73" t="s">
        <v>26</v>
      </c>
      <c r="V221" s="74" t="str">
        <f>VLOOKUP(U221,'[1]작성방법 관련'!$B$1:$C$8,2)</f>
        <v>대부계약 만료 후 미대부 상태</v>
      </c>
      <c r="W221" s="67" t="s">
        <v>475</v>
      </c>
      <c r="X221" s="22" t="s">
        <v>350</v>
      </c>
      <c r="Z221" s="43" t="str">
        <f>VLOOKUP(P221,'작성방법 관련'!$E$1:$F$3,2)</f>
        <v>G</v>
      </c>
      <c r="AA221" s="43" t="str">
        <f t="shared" si="16"/>
        <v>G</v>
      </c>
      <c r="AB221" s="43" t="b">
        <f t="shared" si="17"/>
        <v>1</v>
      </c>
      <c r="AD221" s="77" t="s">
        <v>476</v>
      </c>
      <c r="AE221" s="1"/>
    </row>
    <row r="222" spans="1:31" ht="17.25" x14ac:dyDescent="0.3">
      <c r="A222" s="29">
        <v>217</v>
      </c>
      <c r="B222" s="29">
        <v>4450000</v>
      </c>
      <c r="C222" s="44" t="s">
        <v>46</v>
      </c>
      <c r="D222" s="27" t="s">
        <v>371</v>
      </c>
      <c r="E222" s="25" t="s">
        <v>388</v>
      </c>
      <c r="F222" s="41"/>
      <c r="G222" s="25" t="s">
        <v>388</v>
      </c>
      <c r="H222" s="41"/>
      <c r="I222" s="55" t="s">
        <v>326</v>
      </c>
      <c r="J222" s="25" t="s">
        <v>34</v>
      </c>
      <c r="K222" s="61">
        <v>36</v>
      </c>
      <c r="L222" s="41"/>
      <c r="M222" s="41"/>
      <c r="N222" s="41"/>
      <c r="O222" s="55" t="s">
        <v>336</v>
      </c>
      <c r="P222" s="25" t="s">
        <v>335</v>
      </c>
      <c r="Q222" s="55" t="s">
        <v>337</v>
      </c>
      <c r="R222" s="56" t="s">
        <v>336</v>
      </c>
      <c r="S222" s="57" t="s">
        <v>365</v>
      </c>
      <c r="T222" s="62"/>
      <c r="U222" s="73" t="s">
        <v>26</v>
      </c>
      <c r="V222" s="74" t="str">
        <f>VLOOKUP(U222,'[1]작성방법 관련'!$B$1:$C$8,2)</f>
        <v>대부계약 만료 후 미대부 상태</v>
      </c>
      <c r="W222" s="67" t="s">
        <v>475</v>
      </c>
      <c r="X222" s="22" t="s">
        <v>350</v>
      </c>
      <c r="Z222" s="43" t="str">
        <f>VLOOKUP(P222,'작성방법 관련'!$E$1:$F$3,2)</f>
        <v>G</v>
      </c>
      <c r="AA222" s="43" t="str">
        <f t="shared" si="16"/>
        <v>G</v>
      </c>
      <c r="AB222" s="43" t="b">
        <f t="shared" si="17"/>
        <v>1</v>
      </c>
      <c r="AD222" s="77" t="s">
        <v>476</v>
      </c>
      <c r="AE222" s="1"/>
    </row>
    <row r="223" spans="1:31" ht="17.25" x14ac:dyDescent="0.3">
      <c r="A223" s="29">
        <v>218</v>
      </c>
      <c r="B223" s="29">
        <v>4450000</v>
      </c>
      <c r="C223" s="44" t="s">
        <v>46</v>
      </c>
      <c r="D223" s="27" t="s">
        <v>371</v>
      </c>
      <c r="E223" s="25" t="s">
        <v>389</v>
      </c>
      <c r="F223" s="41"/>
      <c r="G223" s="25" t="s">
        <v>389</v>
      </c>
      <c r="H223" s="41"/>
      <c r="I223" s="55" t="s">
        <v>326</v>
      </c>
      <c r="J223" s="25" t="s">
        <v>34</v>
      </c>
      <c r="K223" s="61">
        <v>72</v>
      </c>
      <c r="L223" s="41"/>
      <c r="M223" s="41"/>
      <c r="N223" s="41"/>
      <c r="O223" s="55" t="s">
        <v>336</v>
      </c>
      <c r="P223" s="25" t="s">
        <v>335</v>
      </c>
      <c r="Q223" s="55" t="s">
        <v>337</v>
      </c>
      <c r="R223" s="56" t="s">
        <v>336</v>
      </c>
      <c r="S223" s="57" t="s">
        <v>365</v>
      </c>
      <c r="T223" s="62"/>
      <c r="U223" s="73" t="s">
        <v>26</v>
      </c>
      <c r="V223" s="74" t="str">
        <f>VLOOKUP(U223,'[1]작성방법 관련'!$B$1:$C$8,2)</f>
        <v>대부계약 만료 후 미대부 상태</v>
      </c>
      <c r="W223" s="67" t="s">
        <v>475</v>
      </c>
      <c r="X223" s="22" t="s">
        <v>350</v>
      </c>
      <c r="Z223" s="43" t="str">
        <f>VLOOKUP(P223,'작성방법 관련'!$E$1:$F$3,2)</f>
        <v>G</v>
      </c>
      <c r="AA223" s="43" t="str">
        <f t="shared" si="16"/>
        <v>G</v>
      </c>
      <c r="AB223" s="43" t="b">
        <f t="shared" si="17"/>
        <v>1</v>
      </c>
      <c r="AD223" s="77" t="s">
        <v>476</v>
      </c>
      <c r="AE223" s="1"/>
    </row>
    <row r="224" spans="1:31" ht="17.25" x14ac:dyDescent="0.3">
      <c r="A224" s="29">
        <v>219</v>
      </c>
      <c r="B224" s="29">
        <v>4450000</v>
      </c>
      <c r="C224" s="44" t="s">
        <v>46</v>
      </c>
      <c r="D224" s="27" t="s">
        <v>371</v>
      </c>
      <c r="E224" s="25" t="s">
        <v>390</v>
      </c>
      <c r="F224" s="41"/>
      <c r="G224" s="25" t="s">
        <v>390</v>
      </c>
      <c r="H224" s="41"/>
      <c r="I224" s="55" t="s">
        <v>326</v>
      </c>
      <c r="J224" s="25" t="s">
        <v>34</v>
      </c>
      <c r="K224" s="61">
        <v>214</v>
      </c>
      <c r="L224" s="41"/>
      <c r="M224" s="41"/>
      <c r="N224" s="41"/>
      <c r="O224" s="55" t="s">
        <v>336</v>
      </c>
      <c r="P224" s="25" t="s">
        <v>335</v>
      </c>
      <c r="Q224" s="55" t="s">
        <v>337</v>
      </c>
      <c r="R224" s="56" t="s">
        <v>336</v>
      </c>
      <c r="S224" s="57" t="s">
        <v>365</v>
      </c>
      <c r="T224" s="62"/>
      <c r="U224" s="73" t="s">
        <v>26</v>
      </c>
      <c r="V224" s="74" t="str">
        <f>VLOOKUP(U224,'[1]작성방법 관련'!$B$1:$C$8,2)</f>
        <v>대부계약 만료 후 미대부 상태</v>
      </c>
      <c r="W224" s="67" t="s">
        <v>475</v>
      </c>
      <c r="X224" s="22" t="s">
        <v>350</v>
      </c>
      <c r="Z224" s="43" t="str">
        <f>VLOOKUP(P224,'작성방법 관련'!$E$1:$F$3,2)</f>
        <v>G</v>
      </c>
      <c r="AA224" s="43" t="str">
        <f t="shared" si="16"/>
        <v>G</v>
      </c>
      <c r="AB224" s="43" t="b">
        <f t="shared" si="17"/>
        <v>1</v>
      </c>
      <c r="AD224" s="77" t="s">
        <v>476</v>
      </c>
      <c r="AE224" s="1"/>
    </row>
    <row r="225" spans="1:31" ht="17.25" x14ac:dyDescent="0.3">
      <c r="A225" s="29">
        <v>220</v>
      </c>
      <c r="B225" s="29">
        <v>4450000</v>
      </c>
      <c r="C225" s="44" t="s">
        <v>46</v>
      </c>
      <c r="D225" s="27" t="s">
        <v>371</v>
      </c>
      <c r="E225" s="25" t="s">
        <v>391</v>
      </c>
      <c r="F225" s="41"/>
      <c r="G225" s="25" t="s">
        <v>391</v>
      </c>
      <c r="H225" s="41"/>
      <c r="I225" s="55" t="s">
        <v>326</v>
      </c>
      <c r="J225" s="25" t="s">
        <v>31</v>
      </c>
      <c r="K225" s="61">
        <v>104</v>
      </c>
      <c r="L225" s="41"/>
      <c r="M225" s="41"/>
      <c r="N225" s="41"/>
      <c r="O225" s="55" t="s">
        <v>336</v>
      </c>
      <c r="P225" s="25" t="s">
        <v>335</v>
      </c>
      <c r="Q225" s="55" t="s">
        <v>337</v>
      </c>
      <c r="R225" s="56" t="s">
        <v>336</v>
      </c>
      <c r="S225" s="57" t="s">
        <v>365</v>
      </c>
      <c r="T225" s="62"/>
      <c r="U225" s="73" t="s">
        <v>26</v>
      </c>
      <c r="V225" s="74" t="str">
        <f>VLOOKUP(U225,'[1]작성방법 관련'!$B$1:$C$8,2)</f>
        <v>대부계약 만료 후 미대부 상태</v>
      </c>
      <c r="W225" s="67" t="s">
        <v>475</v>
      </c>
      <c r="X225" s="22" t="s">
        <v>350</v>
      </c>
      <c r="Z225" s="43" t="str">
        <f>VLOOKUP(P225,'작성방법 관련'!$E$1:$F$3,2)</f>
        <v>G</v>
      </c>
      <c r="AA225" s="43" t="str">
        <f t="shared" si="16"/>
        <v>G</v>
      </c>
      <c r="AB225" s="43" t="b">
        <f t="shared" si="17"/>
        <v>1</v>
      </c>
      <c r="AD225" s="77" t="s">
        <v>476</v>
      </c>
      <c r="AE225" s="1"/>
    </row>
    <row r="226" spans="1:31" ht="17.25" x14ac:dyDescent="0.3">
      <c r="A226" s="29">
        <v>221</v>
      </c>
      <c r="B226" s="29">
        <v>4450000</v>
      </c>
      <c r="C226" s="44" t="s">
        <v>46</v>
      </c>
      <c r="D226" s="27" t="s">
        <v>371</v>
      </c>
      <c r="E226" s="25" t="s">
        <v>392</v>
      </c>
      <c r="F226" s="41"/>
      <c r="G226" s="25" t="s">
        <v>392</v>
      </c>
      <c r="H226" s="41"/>
      <c r="I226" s="55" t="s">
        <v>326</v>
      </c>
      <c r="J226" s="25" t="s">
        <v>34</v>
      </c>
      <c r="K226" s="61">
        <v>132</v>
      </c>
      <c r="L226" s="41"/>
      <c r="M226" s="41"/>
      <c r="N226" s="41"/>
      <c r="O226" s="55" t="s">
        <v>336</v>
      </c>
      <c r="P226" s="25" t="s">
        <v>335</v>
      </c>
      <c r="Q226" s="55" t="s">
        <v>337</v>
      </c>
      <c r="R226" s="56" t="s">
        <v>336</v>
      </c>
      <c r="S226" s="57" t="s">
        <v>365</v>
      </c>
      <c r="T226" s="62"/>
      <c r="U226" s="73" t="s">
        <v>26</v>
      </c>
      <c r="V226" s="74" t="str">
        <f>VLOOKUP(U226,'[1]작성방법 관련'!$B$1:$C$8,2)</f>
        <v>대부계약 만료 후 미대부 상태</v>
      </c>
      <c r="W226" s="67" t="s">
        <v>475</v>
      </c>
      <c r="X226" s="22" t="s">
        <v>350</v>
      </c>
      <c r="Z226" s="43" t="str">
        <f>VLOOKUP(P226,'작성방법 관련'!$E$1:$F$3,2)</f>
        <v>G</v>
      </c>
      <c r="AA226" s="43" t="str">
        <f t="shared" si="16"/>
        <v>G</v>
      </c>
      <c r="AB226" s="43" t="b">
        <f t="shared" si="17"/>
        <v>1</v>
      </c>
      <c r="AD226" s="77" t="s">
        <v>476</v>
      </c>
      <c r="AE226" s="1"/>
    </row>
    <row r="227" spans="1:31" ht="17.25" x14ac:dyDescent="0.3">
      <c r="A227" s="29">
        <v>222</v>
      </c>
      <c r="B227" s="29">
        <v>4450000</v>
      </c>
      <c r="C227" s="44" t="s">
        <v>46</v>
      </c>
      <c r="D227" s="27" t="s">
        <v>371</v>
      </c>
      <c r="E227" s="25" t="s">
        <v>393</v>
      </c>
      <c r="F227" s="41"/>
      <c r="G227" s="25" t="s">
        <v>393</v>
      </c>
      <c r="H227" s="41"/>
      <c r="I227" s="55" t="s">
        <v>326</v>
      </c>
      <c r="J227" s="25" t="s">
        <v>6</v>
      </c>
      <c r="K227" s="61">
        <v>83</v>
      </c>
      <c r="L227" s="41"/>
      <c r="M227" s="41"/>
      <c r="N227" s="41"/>
      <c r="O227" s="55" t="s">
        <v>336</v>
      </c>
      <c r="P227" s="25" t="s">
        <v>335</v>
      </c>
      <c r="Q227" s="55" t="s">
        <v>337</v>
      </c>
      <c r="R227" s="56" t="s">
        <v>336</v>
      </c>
      <c r="S227" s="57" t="s">
        <v>365</v>
      </c>
      <c r="T227" s="62"/>
      <c r="U227" s="73" t="s">
        <v>26</v>
      </c>
      <c r="V227" s="74" t="str">
        <f>VLOOKUP(U227,'[1]작성방법 관련'!$B$1:$C$8,2)</f>
        <v>대부계약 만료 후 미대부 상태</v>
      </c>
      <c r="W227" s="67" t="s">
        <v>475</v>
      </c>
      <c r="X227" s="22" t="s">
        <v>350</v>
      </c>
      <c r="Z227" s="43" t="str">
        <f>VLOOKUP(P227,'작성방법 관련'!$E$1:$F$3,2)</f>
        <v>G</v>
      </c>
      <c r="AA227" s="43" t="str">
        <f t="shared" si="16"/>
        <v>G</v>
      </c>
      <c r="AB227" s="43" t="b">
        <f t="shared" si="17"/>
        <v>1</v>
      </c>
      <c r="AD227" s="77" t="s">
        <v>476</v>
      </c>
      <c r="AE227" s="1"/>
    </row>
    <row r="228" spans="1:31" ht="17.25" x14ac:dyDescent="0.3">
      <c r="A228" s="29">
        <v>223</v>
      </c>
      <c r="B228" s="29">
        <v>4450000</v>
      </c>
      <c r="C228" s="44" t="s">
        <v>46</v>
      </c>
      <c r="D228" s="27" t="s">
        <v>371</v>
      </c>
      <c r="E228" s="25" t="s">
        <v>394</v>
      </c>
      <c r="F228" s="41"/>
      <c r="G228" s="25" t="s">
        <v>394</v>
      </c>
      <c r="H228" s="41"/>
      <c r="I228" s="55" t="s">
        <v>326</v>
      </c>
      <c r="J228" s="25" t="s">
        <v>6</v>
      </c>
      <c r="K228" s="61">
        <v>413</v>
      </c>
      <c r="L228" s="41"/>
      <c r="M228" s="41"/>
      <c r="N228" s="41"/>
      <c r="O228" s="55" t="s">
        <v>336</v>
      </c>
      <c r="P228" s="25" t="s">
        <v>335</v>
      </c>
      <c r="Q228" s="55" t="s">
        <v>337</v>
      </c>
      <c r="R228" s="56" t="s">
        <v>336</v>
      </c>
      <c r="S228" s="57" t="s">
        <v>365</v>
      </c>
      <c r="T228" s="62"/>
      <c r="U228" s="73" t="s">
        <v>26</v>
      </c>
      <c r="V228" s="74" t="str">
        <f>VLOOKUP(U228,'[1]작성방법 관련'!$B$1:$C$8,2)</f>
        <v>대부계약 만료 후 미대부 상태</v>
      </c>
      <c r="W228" s="67" t="s">
        <v>475</v>
      </c>
      <c r="X228" s="22" t="s">
        <v>350</v>
      </c>
      <c r="Z228" s="43" t="str">
        <f>VLOOKUP(P228,'작성방법 관련'!$E$1:$F$3,2)</f>
        <v>G</v>
      </c>
      <c r="AA228" s="43" t="str">
        <f t="shared" si="16"/>
        <v>G</v>
      </c>
      <c r="AB228" s="43" t="b">
        <f t="shared" si="17"/>
        <v>1</v>
      </c>
      <c r="AD228" s="77" t="s">
        <v>476</v>
      </c>
      <c r="AE228" s="1"/>
    </row>
    <row r="229" spans="1:31" ht="17.25" x14ac:dyDescent="0.3">
      <c r="A229" s="29">
        <v>224</v>
      </c>
      <c r="B229" s="29">
        <v>4450000</v>
      </c>
      <c r="C229" s="44" t="s">
        <v>46</v>
      </c>
      <c r="D229" s="27" t="s">
        <v>371</v>
      </c>
      <c r="E229" s="25" t="s">
        <v>395</v>
      </c>
      <c r="F229" s="41"/>
      <c r="G229" s="25" t="s">
        <v>395</v>
      </c>
      <c r="H229" s="41"/>
      <c r="I229" s="55" t="s">
        <v>326</v>
      </c>
      <c r="J229" s="25" t="s">
        <v>6</v>
      </c>
      <c r="K229" s="61">
        <v>40</v>
      </c>
      <c r="L229" s="41"/>
      <c r="M229" s="41"/>
      <c r="N229" s="41"/>
      <c r="O229" s="55" t="s">
        <v>336</v>
      </c>
      <c r="P229" s="25" t="s">
        <v>335</v>
      </c>
      <c r="Q229" s="55" t="s">
        <v>337</v>
      </c>
      <c r="R229" s="56" t="s">
        <v>336</v>
      </c>
      <c r="S229" s="57" t="s">
        <v>365</v>
      </c>
      <c r="T229" s="62"/>
      <c r="U229" s="73" t="s">
        <v>26</v>
      </c>
      <c r="V229" s="74" t="str">
        <f>VLOOKUP(U229,'[1]작성방법 관련'!$B$1:$C$8,2)</f>
        <v>대부계약 만료 후 미대부 상태</v>
      </c>
      <c r="W229" s="67" t="s">
        <v>475</v>
      </c>
      <c r="X229" s="22" t="s">
        <v>350</v>
      </c>
      <c r="Z229" s="43" t="str">
        <f>VLOOKUP(P229,'작성방법 관련'!$E$1:$F$3,2)</f>
        <v>G</v>
      </c>
      <c r="AA229" s="43" t="str">
        <f t="shared" si="16"/>
        <v>G</v>
      </c>
      <c r="AB229" s="43" t="b">
        <f t="shared" si="17"/>
        <v>1</v>
      </c>
      <c r="AD229" s="77" t="s">
        <v>476</v>
      </c>
      <c r="AE229" s="1"/>
    </row>
    <row r="230" spans="1:31" ht="17.25" x14ac:dyDescent="0.3">
      <c r="A230" s="29">
        <v>225</v>
      </c>
      <c r="B230" s="29">
        <v>4450000</v>
      </c>
      <c r="C230" s="44" t="s">
        <v>46</v>
      </c>
      <c r="D230" s="27" t="s">
        <v>371</v>
      </c>
      <c r="E230" s="25" t="s">
        <v>396</v>
      </c>
      <c r="F230" s="41"/>
      <c r="G230" s="25" t="s">
        <v>396</v>
      </c>
      <c r="H230" s="41"/>
      <c r="I230" s="55" t="s">
        <v>326</v>
      </c>
      <c r="J230" s="25" t="s">
        <v>6</v>
      </c>
      <c r="K230" s="61">
        <v>741</v>
      </c>
      <c r="L230" s="41"/>
      <c r="M230" s="41"/>
      <c r="N230" s="41"/>
      <c r="O230" s="55" t="s">
        <v>336</v>
      </c>
      <c r="P230" s="25" t="s">
        <v>335</v>
      </c>
      <c r="Q230" s="55" t="s">
        <v>337</v>
      </c>
      <c r="R230" s="56" t="s">
        <v>336</v>
      </c>
      <c r="S230" s="57" t="s">
        <v>365</v>
      </c>
      <c r="T230" s="62"/>
      <c r="U230" s="73" t="s">
        <v>26</v>
      </c>
      <c r="V230" s="74" t="str">
        <f>VLOOKUP(U230,'[1]작성방법 관련'!$B$1:$C$8,2)</f>
        <v>대부계약 만료 후 미대부 상태</v>
      </c>
      <c r="W230" s="67" t="s">
        <v>475</v>
      </c>
      <c r="X230" s="22" t="s">
        <v>350</v>
      </c>
      <c r="Z230" s="43" t="str">
        <f>VLOOKUP(P230,'작성방법 관련'!$E$1:$F$3,2)</f>
        <v>G</v>
      </c>
      <c r="AA230" s="43" t="str">
        <f t="shared" si="16"/>
        <v>G</v>
      </c>
      <c r="AB230" s="43" t="b">
        <f t="shared" si="17"/>
        <v>1</v>
      </c>
      <c r="AD230" s="77" t="s">
        <v>476</v>
      </c>
      <c r="AE230" s="1"/>
    </row>
    <row r="231" spans="1:31" ht="17.25" x14ac:dyDescent="0.3">
      <c r="A231" s="29">
        <v>226</v>
      </c>
      <c r="B231" s="29">
        <v>4450000</v>
      </c>
      <c r="C231" s="44" t="s">
        <v>46</v>
      </c>
      <c r="D231" s="27" t="s">
        <v>371</v>
      </c>
      <c r="E231" s="25" t="s">
        <v>397</v>
      </c>
      <c r="F231" s="41"/>
      <c r="G231" s="25" t="s">
        <v>397</v>
      </c>
      <c r="H231" s="41"/>
      <c r="I231" s="55" t="s">
        <v>326</v>
      </c>
      <c r="J231" s="25" t="s">
        <v>31</v>
      </c>
      <c r="K231" s="61">
        <v>145</v>
      </c>
      <c r="L231" s="41"/>
      <c r="M231" s="41"/>
      <c r="N231" s="41"/>
      <c r="O231" s="55" t="s">
        <v>336</v>
      </c>
      <c r="P231" s="25" t="s">
        <v>335</v>
      </c>
      <c r="Q231" s="55" t="s">
        <v>337</v>
      </c>
      <c r="R231" s="56" t="s">
        <v>336</v>
      </c>
      <c r="S231" s="57" t="s">
        <v>365</v>
      </c>
      <c r="T231" s="62"/>
      <c r="U231" s="73" t="s">
        <v>26</v>
      </c>
      <c r="V231" s="74" t="str">
        <f>VLOOKUP(U231,'[1]작성방법 관련'!$B$1:$C$8,2)</f>
        <v>대부계약 만료 후 미대부 상태</v>
      </c>
      <c r="W231" s="67" t="s">
        <v>475</v>
      </c>
      <c r="X231" s="22" t="s">
        <v>350</v>
      </c>
      <c r="Z231" s="43" t="str">
        <f>VLOOKUP(P231,'작성방법 관련'!$E$1:$F$3,2)</f>
        <v>G</v>
      </c>
      <c r="AA231" s="43" t="str">
        <f t="shared" si="16"/>
        <v>G</v>
      </c>
      <c r="AB231" s="43" t="b">
        <f t="shared" si="17"/>
        <v>1</v>
      </c>
      <c r="AD231" s="77" t="s">
        <v>476</v>
      </c>
      <c r="AE231" s="1"/>
    </row>
    <row r="232" spans="1:31" ht="17.25" x14ac:dyDescent="0.3">
      <c r="A232" s="29">
        <v>227</v>
      </c>
      <c r="B232" s="29">
        <v>4450000</v>
      </c>
      <c r="C232" s="44" t="s">
        <v>46</v>
      </c>
      <c r="D232" s="27" t="s">
        <v>371</v>
      </c>
      <c r="E232" s="25" t="s">
        <v>398</v>
      </c>
      <c r="F232" s="41"/>
      <c r="G232" s="25" t="s">
        <v>398</v>
      </c>
      <c r="H232" s="41"/>
      <c r="I232" s="55" t="s">
        <v>326</v>
      </c>
      <c r="J232" s="25" t="s">
        <v>34</v>
      </c>
      <c r="K232" s="61">
        <v>132</v>
      </c>
      <c r="L232" s="41"/>
      <c r="M232" s="41"/>
      <c r="N232" s="41"/>
      <c r="O232" s="55" t="s">
        <v>336</v>
      </c>
      <c r="P232" s="25" t="s">
        <v>335</v>
      </c>
      <c r="Q232" s="55" t="s">
        <v>337</v>
      </c>
      <c r="R232" s="56" t="s">
        <v>336</v>
      </c>
      <c r="S232" s="57" t="s">
        <v>365</v>
      </c>
      <c r="T232" s="62"/>
      <c r="U232" s="73" t="s">
        <v>26</v>
      </c>
      <c r="V232" s="74" t="str">
        <f>VLOOKUP(U232,'[1]작성방법 관련'!$B$1:$C$8,2)</f>
        <v>대부계약 만료 후 미대부 상태</v>
      </c>
      <c r="W232" s="67" t="s">
        <v>475</v>
      </c>
      <c r="X232" s="22" t="s">
        <v>350</v>
      </c>
      <c r="Z232" s="43" t="str">
        <f>VLOOKUP(P232,'작성방법 관련'!$E$1:$F$3,2)</f>
        <v>G</v>
      </c>
      <c r="AA232" s="43" t="str">
        <f t="shared" si="16"/>
        <v>G</v>
      </c>
      <c r="AB232" s="43" t="b">
        <f t="shared" si="17"/>
        <v>1</v>
      </c>
      <c r="AD232" s="77" t="s">
        <v>476</v>
      </c>
      <c r="AE232" s="1"/>
    </row>
    <row r="233" spans="1:31" ht="17.25" x14ac:dyDescent="0.3">
      <c r="A233" s="29">
        <v>228</v>
      </c>
      <c r="B233" s="29">
        <v>4450000</v>
      </c>
      <c r="C233" s="44" t="s">
        <v>46</v>
      </c>
      <c r="D233" s="27" t="s">
        <v>371</v>
      </c>
      <c r="E233" s="25" t="s">
        <v>399</v>
      </c>
      <c r="F233" s="41"/>
      <c r="G233" s="25" t="s">
        <v>399</v>
      </c>
      <c r="H233" s="41"/>
      <c r="I233" s="55" t="s">
        <v>326</v>
      </c>
      <c r="J233" s="25" t="s">
        <v>34</v>
      </c>
      <c r="K233" s="61">
        <v>594</v>
      </c>
      <c r="L233" s="41"/>
      <c r="M233" s="41"/>
      <c r="N233" s="41"/>
      <c r="O233" s="55" t="s">
        <v>336</v>
      </c>
      <c r="P233" s="25" t="s">
        <v>335</v>
      </c>
      <c r="Q233" s="55" t="s">
        <v>337</v>
      </c>
      <c r="R233" s="56" t="s">
        <v>336</v>
      </c>
      <c r="S233" s="57" t="s">
        <v>365</v>
      </c>
      <c r="T233" s="62"/>
      <c r="U233" s="73" t="s">
        <v>26</v>
      </c>
      <c r="V233" s="74" t="str">
        <f>VLOOKUP(U233,'[1]작성방법 관련'!$B$1:$C$8,2)</f>
        <v>대부계약 만료 후 미대부 상태</v>
      </c>
      <c r="W233" s="67" t="s">
        <v>475</v>
      </c>
      <c r="X233" s="22" t="s">
        <v>350</v>
      </c>
      <c r="Z233" s="43" t="str">
        <f>VLOOKUP(P233,'작성방법 관련'!$E$1:$F$3,2)</f>
        <v>G</v>
      </c>
      <c r="AA233" s="43" t="str">
        <f t="shared" si="16"/>
        <v>G</v>
      </c>
      <c r="AB233" s="43" t="b">
        <f t="shared" si="17"/>
        <v>1</v>
      </c>
      <c r="AD233" s="77" t="s">
        <v>476</v>
      </c>
      <c r="AE233" s="1"/>
    </row>
    <row r="234" spans="1:31" ht="17.25" x14ac:dyDescent="0.3">
      <c r="A234" s="29">
        <v>229</v>
      </c>
      <c r="B234" s="29">
        <v>4450000</v>
      </c>
      <c r="C234" s="44" t="s">
        <v>46</v>
      </c>
      <c r="D234" s="27" t="s">
        <v>371</v>
      </c>
      <c r="E234" s="25" t="s">
        <v>400</v>
      </c>
      <c r="F234" s="41"/>
      <c r="G234" s="25" t="s">
        <v>400</v>
      </c>
      <c r="H234" s="41"/>
      <c r="I234" s="55" t="s">
        <v>326</v>
      </c>
      <c r="J234" s="25" t="s">
        <v>34</v>
      </c>
      <c r="K234" s="61">
        <v>69</v>
      </c>
      <c r="L234" s="41"/>
      <c r="M234" s="41"/>
      <c r="N234" s="41"/>
      <c r="O234" s="55" t="s">
        <v>336</v>
      </c>
      <c r="P234" s="25" t="s">
        <v>335</v>
      </c>
      <c r="Q234" s="55" t="s">
        <v>337</v>
      </c>
      <c r="R234" s="56" t="s">
        <v>336</v>
      </c>
      <c r="S234" s="57" t="s">
        <v>365</v>
      </c>
      <c r="T234" s="62"/>
      <c r="U234" s="73" t="s">
        <v>26</v>
      </c>
      <c r="V234" s="74" t="str">
        <f>VLOOKUP(U234,'[1]작성방법 관련'!$B$1:$C$8,2)</f>
        <v>대부계약 만료 후 미대부 상태</v>
      </c>
      <c r="W234" s="67" t="s">
        <v>475</v>
      </c>
      <c r="X234" s="22" t="s">
        <v>350</v>
      </c>
      <c r="Z234" s="43" t="str">
        <f>VLOOKUP(P234,'작성방법 관련'!$E$1:$F$3,2)</f>
        <v>G</v>
      </c>
      <c r="AA234" s="43" t="str">
        <f t="shared" si="16"/>
        <v>G</v>
      </c>
      <c r="AB234" s="43" t="b">
        <f t="shared" si="17"/>
        <v>1</v>
      </c>
      <c r="AD234" s="77" t="s">
        <v>476</v>
      </c>
      <c r="AE234" s="1"/>
    </row>
    <row r="235" spans="1:31" ht="17.25" x14ac:dyDescent="0.3">
      <c r="A235" s="29">
        <v>230</v>
      </c>
      <c r="B235" s="29">
        <v>4450000</v>
      </c>
      <c r="C235" s="44" t="s">
        <v>46</v>
      </c>
      <c r="D235" s="27" t="s">
        <v>371</v>
      </c>
      <c r="E235" s="25" t="s">
        <v>401</v>
      </c>
      <c r="F235" s="41"/>
      <c r="G235" s="25" t="s">
        <v>401</v>
      </c>
      <c r="H235" s="41"/>
      <c r="I235" s="55" t="s">
        <v>326</v>
      </c>
      <c r="J235" s="25" t="s">
        <v>34</v>
      </c>
      <c r="K235" s="61">
        <v>232</v>
      </c>
      <c r="L235" s="41"/>
      <c r="M235" s="41"/>
      <c r="N235" s="41"/>
      <c r="O235" s="55" t="s">
        <v>336</v>
      </c>
      <c r="P235" s="25" t="s">
        <v>335</v>
      </c>
      <c r="Q235" s="55" t="s">
        <v>337</v>
      </c>
      <c r="R235" s="56" t="s">
        <v>336</v>
      </c>
      <c r="S235" s="57" t="s">
        <v>365</v>
      </c>
      <c r="T235" s="62"/>
      <c r="U235" s="73" t="s">
        <v>26</v>
      </c>
      <c r="V235" s="74" t="str">
        <f>VLOOKUP(U235,'[1]작성방법 관련'!$B$1:$C$8,2)</f>
        <v>대부계약 만료 후 미대부 상태</v>
      </c>
      <c r="W235" s="67" t="s">
        <v>475</v>
      </c>
      <c r="X235" s="22" t="s">
        <v>350</v>
      </c>
      <c r="Z235" s="43" t="str">
        <f>VLOOKUP(P235,'작성방법 관련'!$E$1:$F$3,2)</f>
        <v>G</v>
      </c>
      <c r="AA235" s="43" t="str">
        <f t="shared" si="16"/>
        <v>G</v>
      </c>
      <c r="AB235" s="43" t="b">
        <f t="shared" si="17"/>
        <v>1</v>
      </c>
      <c r="AD235" s="77" t="s">
        <v>476</v>
      </c>
      <c r="AE235" s="1"/>
    </row>
    <row r="236" spans="1:31" ht="17.25" x14ac:dyDescent="0.3">
      <c r="A236" s="29">
        <v>231</v>
      </c>
      <c r="B236" s="29">
        <v>4450000</v>
      </c>
      <c r="C236" s="44" t="s">
        <v>46</v>
      </c>
      <c r="D236" s="27" t="s">
        <v>371</v>
      </c>
      <c r="E236" s="25" t="s">
        <v>402</v>
      </c>
      <c r="F236" s="41"/>
      <c r="G236" s="25" t="s">
        <v>402</v>
      </c>
      <c r="H236" s="41"/>
      <c r="I236" s="55" t="s">
        <v>326</v>
      </c>
      <c r="J236" s="25" t="s">
        <v>55</v>
      </c>
      <c r="K236" s="61">
        <v>15</v>
      </c>
      <c r="L236" s="41"/>
      <c r="M236" s="41"/>
      <c r="N236" s="41"/>
      <c r="O236" s="55" t="s">
        <v>336</v>
      </c>
      <c r="P236" s="25" t="s">
        <v>335</v>
      </c>
      <c r="Q236" s="55" t="s">
        <v>337</v>
      </c>
      <c r="R236" s="56" t="s">
        <v>336</v>
      </c>
      <c r="S236" s="57" t="s">
        <v>365</v>
      </c>
      <c r="T236" s="62"/>
      <c r="U236" s="73" t="s">
        <v>26</v>
      </c>
      <c r="V236" s="74" t="str">
        <f>VLOOKUP(U236,'[1]작성방법 관련'!$B$1:$C$8,2)</f>
        <v>대부계약 만료 후 미대부 상태</v>
      </c>
      <c r="W236" s="67" t="s">
        <v>475</v>
      </c>
      <c r="X236" s="22" t="s">
        <v>350</v>
      </c>
      <c r="Z236" s="43" t="str">
        <f>VLOOKUP(P236,'작성방법 관련'!$E$1:$F$3,2)</f>
        <v>G</v>
      </c>
      <c r="AA236" s="43" t="str">
        <f t="shared" si="16"/>
        <v>G</v>
      </c>
      <c r="AB236" s="43" t="b">
        <f t="shared" si="17"/>
        <v>1</v>
      </c>
      <c r="AD236" s="77" t="s">
        <v>476</v>
      </c>
      <c r="AE236" s="1"/>
    </row>
    <row r="237" spans="1:31" ht="17.25" x14ac:dyDescent="0.3">
      <c r="A237" s="29">
        <v>232</v>
      </c>
      <c r="B237" s="29">
        <v>4450000</v>
      </c>
      <c r="C237" s="44" t="s">
        <v>46</v>
      </c>
      <c r="D237" s="27" t="s">
        <v>371</v>
      </c>
      <c r="E237" s="25" t="s">
        <v>403</v>
      </c>
      <c r="F237" s="41"/>
      <c r="G237" s="25" t="s">
        <v>403</v>
      </c>
      <c r="H237" s="41"/>
      <c r="I237" s="55" t="s">
        <v>326</v>
      </c>
      <c r="J237" s="25" t="s">
        <v>34</v>
      </c>
      <c r="K237" s="61">
        <v>86.9</v>
      </c>
      <c r="L237" s="41"/>
      <c r="M237" s="41"/>
      <c r="N237" s="41"/>
      <c r="O237" s="55" t="s">
        <v>336</v>
      </c>
      <c r="P237" s="25" t="s">
        <v>335</v>
      </c>
      <c r="Q237" s="55" t="s">
        <v>337</v>
      </c>
      <c r="R237" s="56" t="s">
        <v>336</v>
      </c>
      <c r="S237" s="57" t="s">
        <v>365</v>
      </c>
      <c r="T237" s="62"/>
      <c r="U237" s="73" t="s">
        <v>26</v>
      </c>
      <c r="V237" s="74" t="str">
        <f>VLOOKUP(U237,'[1]작성방법 관련'!$B$1:$C$8,2)</f>
        <v>대부계약 만료 후 미대부 상태</v>
      </c>
      <c r="W237" s="67" t="s">
        <v>475</v>
      </c>
      <c r="X237" s="22" t="s">
        <v>350</v>
      </c>
      <c r="Z237" s="43" t="str">
        <f>VLOOKUP(P237,'작성방법 관련'!$E$1:$F$3,2)</f>
        <v>G</v>
      </c>
      <c r="AA237" s="43" t="str">
        <f t="shared" si="16"/>
        <v>G</v>
      </c>
      <c r="AB237" s="43" t="b">
        <f t="shared" si="17"/>
        <v>1</v>
      </c>
      <c r="AD237" s="77" t="s">
        <v>476</v>
      </c>
      <c r="AE237" s="1"/>
    </row>
    <row r="238" spans="1:31" ht="17.25" x14ac:dyDescent="0.3">
      <c r="A238" s="29">
        <v>233</v>
      </c>
      <c r="B238" s="29">
        <v>4450000</v>
      </c>
      <c r="C238" s="44" t="s">
        <v>46</v>
      </c>
      <c r="D238" s="27" t="s">
        <v>371</v>
      </c>
      <c r="E238" s="25" t="s">
        <v>404</v>
      </c>
      <c r="F238" s="41"/>
      <c r="G238" s="25" t="s">
        <v>404</v>
      </c>
      <c r="H238" s="41"/>
      <c r="I238" s="55" t="s">
        <v>326</v>
      </c>
      <c r="J238" s="25" t="s">
        <v>34</v>
      </c>
      <c r="K238" s="61">
        <v>41</v>
      </c>
      <c r="L238" s="41"/>
      <c r="M238" s="41"/>
      <c r="N238" s="41"/>
      <c r="O238" s="55" t="s">
        <v>336</v>
      </c>
      <c r="P238" s="25" t="s">
        <v>335</v>
      </c>
      <c r="Q238" s="55" t="s">
        <v>337</v>
      </c>
      <c r="R238" s="56" t="s">
        <v>336</v>
      </c>
      <c r="S238" s="57" t="s">
        <v>365</v>
      </c>
      <c r="T238" s="62"/>
      <c r="U238" s="73" t="s">
        <v>26</v>
      </c>
      <c r="V238" s="74" t="str">
        <f>VLOOKUP(U238,'[1]작성방법 관련'!$B$1:$C$8,2)</f>
        <v>대부계약 만료 후 미대부 상태</v>
      </c>
      <c r="W238" s="67" t="s">
        <v>475</v>
      </c>
      <c r="X238" s="22" t="s">
        <v>350</v>
      </c>
      <c r="Z238" s="43" t="str">
        <f>VLOOKUP(P238,'작성방법 관련'!$E$1:$F$3,2)</f>
        <v>G</v>
      </c>
      <c r="AA238" s="43" t="str">
        <f t="shared" si="16"/>
        <v>G</v>
      </c>
      <c r="AB238" s="43" t="b">
        <f t="shared" si="17"/>
        <v>1</v>
      </c>
      <c r="AD238" s="77" t="s">
        <v>476</v>
      </c>
      <c r="AE238" s="1"/>
    </row>
    <row r="239" spans="1:31" ht="17.25" x14ac:dyDescent="0.3">
      <c r="A239" s="29">
        <v>234</v>
      </c>
      <c r="B239" s="29">
        <v>4450000</v>
      </c>
      <c r="C239" s="44" t="s">
        <v>46</v>
      </c>
      <c r="D239" s="27" t="s">
        <v>371</v>
      </c>
      <c r="E239" s="25" t="s">
        <v>405</v>
      </c>
      <c r="F239" s="41"/>
      <c r="G239" s="25" t="s">
        <v>405</v>
      </c>
      <c r="H239" s="41"/>
      <c r="I239" s="55" t="s">
        <v>326</v>
      </c>
      <c r="J239" s="25" t="s">
        <v>34</v>
      </c>
      <c r="K239" s="61">
        <v>226.7</v>
      </c>
      <c r="L239" s="41"/>
      <c r="M239" s="41"/>
      <c r="N239" s="41"/>
      <c r="O239" s="55" t="s">
        <v>336</v>
      </c>
      <c r="P239" s="25" t="s">
        <v>335</v>
      </c>
      <c r="Q239" s="55" t="s">
        <v>337</v>
      </c>
      <c r="R239" s="56" t="s">
        <v>336</v>
      </c>
      <c r="S239" s="57" t="s">
        <v>365</v>
      </c>
      <c r="T239" s="62"/>
      <c r="U239" s="73" t="s">
        <v>26</v>
      </c>
      <c r="V239" s="74" t="str">
        <f>VLOOKUP(U239,'[1]작성방법 관련'!$B$1:$C$8,2)</f>
        <v>대부계약 만료 후 미대부 상태</v>
      </c>
      <c r="W239" s="67" t="s">
        <v>475</v>
      </c>
      <c r="X239" s="22" t="s">
        <v>350</v>
      </c>
      <c r="Z239" s="43" t="str">
        <f>VLOOKUP(P239,'작성방법 관련'!$E$1:$F$3,2)</f>
        <v>G</v>
      </c>
      <c r="AA239" s="43" t="str">
        <f t="shared" si="16"/>
        <v>G</v>
      </c>
      <c r="AB239" s="43" t="b">
        <f t="shared" si="17"/>
        <v>1</v>
      </c>
      <c r="AD239" s="77" t="s">
        <v>476</v>
      </c>
      <c r="AE239" s="1"/>
    </row>
    <row r="240" spans="1:31" ht="17.25" x14ac:dyDescent="0.3">
      <c r="A240" s="29">
        <v>235</v>
      </c>
      <c r="B240" s="29">
        <v>4450000</v>
      </c>
      <c r="C240" s="44" t="s">
        <v>46</v>
      </c>
      <c r="D240" s="27" t="s">
        <v>371</v>
      </c>
      <c r="E240" s="25" t="s">
        <v>406</v>
      </c>
      <c r="F240" s="41"/>
      <c r="G240" s="25" t="s">
        <v>406</v>
      </c>
      <c r="H240" s="41"/>
      <c r="I240" s="55" t="s">
        <v>326</v>
      </c>
      <c r="J240" s="25" t="s">
        <v>34</v>
      </c>
      <c r="K240" s="61">
        <v>260.10000000000002</v>
      </c>
      <c r="L240" s="41"/>
      <c r="M240" s="41"/>
      <c r="N240" s="41"/>
      <c r="O240" s="55" t="s">
        <v>336</v>
      </c>
      <c r="P240" s="25" t="s">
        <v>335</v>
      </c>
      <c r="Q240" s="55" t="s">
        <v>337</v>
      </c>
      <c r="R240" s="56" t="s">
        <v>336</v>
      </c>
      <c r="S240" s="57" t="s">
        <v>365</v>
      </c>
      <c r="T240" s="62"/>
      <c r="U240" s="73" t="s">
        <v>26</v>
      </c>
      <c r="V240" s="74" t="str">
        <f>VLOOKUP(U240,'[1]작성방법 관련'!$B$1:$C$8,2)</f>
        <v>대부계약 만료 후 미대부 상태</v>
      </c>
      <c r="W240" s="67" t="s">
        <v>475</v>
      </c>
      <c r="X240" s="22" t="s">
        <v>350</v>
      </c>
      <c r="Z240" s="43" t="str">
        <f>VLOOKUP(P240,'작성방법 관련'!$E$1:$F$3,2)</f>
        <v>G</v>
      </c>
      <c r="AA240" s="43" t="str">
        <f t="shared" si="16"/>
        <v>G</v>
      </c>
      <c r="AB240" s="43" t="b">
        <f t="shared" si="17"/>
        <v>1</v>
      </c>
      <c r="AD240" s="77" t="s">
        <v>476</v>
      </c>
      <c r="AE240" s="1"/>
    </row>
    <row r="241" spans="1:31" ht="17.25" x14ac:dyDescent="0.3">
      <c r="A241" s="29">
        <v>236</v>
      </c>
      <c r="B241" s="29">
        <v>4450000</v>
      </c>
      <c r="C241" s="44" t="s">
        <v>46</v>
      </c>
      <c r="D241" s="27" t="s">
        <v>371</v>
      </c>
      <c r="E241" s="25" t="s">
        <v>407</v>
      </c>
      <c r="F241" s="41"/>
      <c r="G241" s="25" t="s">
        <v>407</v>
      </c>
      <c r="H241" s="41"/>
      <c r="I241" s="55" t="s">
        <v>326</v>
      </c>
      <c r="J241" s="25" t="s">
        <v>34</v>
      </c>
      <c r="K241" s="61">
        <v>14</v>
      </c>
      <c r="L241" s="41"/>
      <c r="M241" s="41"/>
      <c r="N241" s="41"/>
      <c r="O241" s="55" t="s">
        <v>336</v>
      </c>
      <c r="P241" s="25" t="s">
        <v>335</v>
      </c>
      <c r="Q241" s="55" t="s">
        <v>337</v>
      </c>
      <c r="R241" s="56" t="s">
        <v>336</v>
      </c>
      <c r="S241" s="57" t="s">
        <v>365</v>
      </c>
      <c r="T241" s="62"/>
      <c r="U241" s="73" t="s">
        <v>26</v>
      </c>
      <c r="V241" s="74" t="str">
        <f>VLOOKUP(U241,'[1]작성방법 관련'!$B$1:$C$8,2)</f>
        <v>대부계약 만료 후 미대부 상태</v>
      </c>
      <c r="W241" s="67" t="s">
        <v>475</v>
      </c>
      <c r="X241" s="22" t="s">
        <v>350</v>
      </c>
      <c r="Z241" s="43" t="str">
        <f>VLOOKUP(P241,'작성방법 관련'!$E$1:$F$3,2)</f>
        <v>G</v>
      </c>
      <c r="AA241" s="43" t="str">
        <f t="shared" si="16"/>
        <v>G</v>
      </c>
      <c r="AB241" s="43" t="b">
        <f t="shared" si="17"/>
        <v>1</v>
      </c>
      <c r="AD241" s="77" t="s">
        <v>476</v>
      </c>
      <c r="AE241" s="1"/>
    </row>
    <row r="242" spans="1:31" ht="17.25" x14ac:dyDescent="0.3">
      <c r="A242" s="29">
        <v>237</v>
      </c>
      <c r="B242" s="29">
        <v>4450000</v>
      </c>
      <c r="C242" s="44" t="s">
        <v>46</v>
      </c>
      <c r="D242" s="27" t="s">
        <v>371</v>
      </c>
      <c r="E242" s="25" t="s">
        <v>408</v>
      </c>
      <c r="F242" s="41"/>
      <c r="G242" s="25" t="s">
        <v>408</v>
      </c>
      <c r="H242" s="41"/>
      <c r="I242" s="55" t="s">
        <v>326</v>
      </c>
      <c r="J242" s="25" t="s">
        <v>34</v>
      </c>
      <c r="K242" s="61">
        <v>15</v>
      </c>
      <c r="L242" s="41"/>
      <c r="M242" s="41"/>
      <c r="N242" s="41"/>
      <c r="O242" s="55" t="s">
        <v>336</v>
      </c>
      <c r="P242" s="25" t="s">
        <v>335</v>
      </c>
      <c r="Q242" s="55" t="s">
        <v>337</v>
      </c>
      <c r="R242" s="56" t="s">
        <v>336</v>
      </c>
      <c r="S242" s="57" t="s">
        <v>365</v>
      </c>
      <c r="T242" s="62"/>
      <c r="U242" s="73" t="s">
        <v>26</v>
      </c>
      <c r="V242" s="74" t="str">
        <f>VLOOKUP(U242,'[1]작성방법 관련'!$B$1:$C$8,2)</f>
        <v>대부계약 만료 후 미대부 상태</v>
      </c>
      <c r="W242" s="67" t="s">
        <v>475</v>
      </c>
      <c r="X242" s="22" t="s">
        <v>350</v>
      </c>
      <c r="Z242" s="43" t="str">
        <f>VLOOKUP(P242,'작성방법 관련'!$E$1:$F$3,2)</f>
        <v>G</v>
      </c>
      <c r="AA242" s="43" t="str">
        <f t="shared" si="16"/>
        <v>G</v>
      </c>
      <c r="AB242" s="43" t="b">
        <f t="shared" si="17"/>
        <v>1</v>
      </c>
      <c r="AD242" s="77" t="s">
        <v>476</v>
      </c>
      <c r="AE242" s="1"/>
    </row>
    <row r="243" spans="1:31" ht="17.25" x14ac:dyDescent="0.3">
      <c r="A243" s="29">
        <v>238</v>
      </c>
      <c r="B243" s="29">
        <v>4450000</v>
      </c>
      <c r="C243" s="44" t="s">
        <v>46</v>
      </c>
      <c r="D243" s="27" t="s">
        <v>371</v>
      </c>
      <c r="E243" s="25" t="s">
        <v>409</v>
      </c>
      <c r="F243" s="41"/>
      <c r="G243" s="25" t="s">
        <v>409</v>
      </c>
      <c r="H243" s="41"/>
      <c r="I243" s="55" t="s">
        <v>326</v>
      </c>
      <c r="J243" s="25" t="s">
        <v>34</v>
      </c>
      <c r="K243" s="61">
        <v>18</v>
      </c>
      <c r="L243" s="41"/>
      <c r="M243" s="41"/>
      <c r="N243" s="41"/>
      <c r="O243" s="55" t="s">
        <v>336</v>
      </c>
      <c r="P243" s="25" t="s">
        <v>335</v>
      </c>
      <c r="Q243" s="55" t="s">
        <v>337</v>
      </c>
      <c r="R243" s="56" t="s">
        <v>336</v>
      </c>
      <c r="S243" s="57" t="s">
        <v>365</v>
      </c>
      <c r="T243" s="62"/>
      <c r="U243" s="73" t="s">
        <v>26</v>
      </c>
      <c r="V243" s="74" t="str">
        <f>VLOOKUP(U243,'[1]작성방법 관련'!$B$1:$C$8,2)</f>
        <v>대부계약 만료 후 미대부 상태</v>
      </c>
      <c r="W243" s="67" t="s">
        <v>475</v>
      </c>
      <c r="X243" s="22" t="s">
        <v>350</v>
      </c>
      <c r="Z243" s="43" t="str">
        <f>VLOOKUP(P243,'작성방법 관련'!$E$1:$F$3,2)</f>
        <v>G</v>
      </c>
      <c r="AA243" s="43" t="str">
        <f t="shared" si="16"/>
        <v>G</v>
      </c>
      <c r="AB243" s="43" t="b">
        <f t="shared" si="17"/>
        <v>1</v>
      </c>
      <c r="AD243" s="77" t="s">
        <v>476</v>
      </c>
      <c r="AE243" s="1"/>
    </row>
    <row r="244" spans="1:31" ht="17.25" x14ac:dyDescent="0.3">
      <c r="A244" s="29">
        <v>239</v>
      </c>
      <c r="B244" s="29">
        <v>4450000</v>
      </c>
      <c r="C244" s="44" t="s">
        <v>46</v>
      </c>
      <c r="D244" s="27" t="s">
        <v>371</v>
      </c>
      <c r="E244" s="25" t="s">
        <v>410</v>
      </c>
      <c r="F244" s="41"/>
      <c r="G244" s="25" t="s">
        <v>410</v>
      </c>
      <c r="H244" s="41"/>
      <c r="I244" s="55" t="s">
        <v>326</v>
      </c>
      <c r="J244" s="25" t="s">
        <v>34</v>
      </c>
      <c r="K244" s="61">
        <v>446</v>
      </c>
      <c r="L244" s="41"/>
      <c r="M244" s="41"/>
      <c r="N244" s="41"/>
      <c r="O244" s="55" t="s">
        <v>336</v>
      </c>
      <c r="P244" s="25" t="s">
        <v>335</v>
      </c>
      <c r="Q244" s="55" t="s">
        <v>337</v>
      </c>
      <c r="R244" s="56" t="s">
        <v>336</v>
      </c>
      <c r="S244" s="57" t="s">
        <v>365</v>
      </c>
      <c r="T244" s="62"/>
      <c r="U244" s="73" t="s">
        <v>26</v>
      </c>
      <c r="V244" s="74" t="str">
        <f>VLOOKUP(U244,'[1]작성방법 관련'!$B$1:$C$8,2)</f>
        <v>대부계약 만료 후 미대부 상태</v>
      </c>
      <c r="W244" s="67" t="s">
        <v>475</v>
      </c>
      <c r="X244" s="22" t="s">
        <v>350</v>
      </c>
      <c r="Z244" s="43" t="str">
        <f>VLOOKUP(P244,'작성방법 관련'!$E$1:$F$3,2)</f>
        <v>G</v>
      </c>
      <c r="AA244" s="43" t="str">
        <f t="shared" si="16"/>
        <v>G</v>
      </c>
      <c r="AB244" s="43" t="b">
        <f t="shared" si="17"/>
        <v>1</v>
      </c>
      <c r="AD244" s="77" t="s">
        <v>476</v>
      </c>
      <c r="AE244" s="1"/>
    </row>
    <row r="245" spans="1:31" ht="17.25" x14ac:dyDescent="0.3">
      <c r="A245" s="29">
        <v>240</v>
      </c>
      <c r="B245" s="29">
        <v>4450000</v>
      </c>
      <c r="C245" s="44" t="s">
        <v>46</v>
      </c>
      <c r="D245" s="27" t="s">
        <v>371</v>
      </c>
      <c r="E245" s="25" t="s">
        <v>411</v>
      </c>
      <c r="F245" s="41"/>
      <c r="G245" s="25" t="s">
        <v>411</v>
      </c>
      <c r="H245" s="41"/>
      <c r="I245" s="55" t="s">
        <v>326</v>
      </c>
      <c r="J245" s="25" t="s">
        <v>34</v>
      </c>
      <c r="K245" s="61">
        <v>573</v>
      </c>
      <c r="L245" s="41"/>
      <c r="M245" s="41"/>
      <c r="N245" s="41"/>
      <c r="O245" s="55" t="s">
        <v>336</v>
      </c>
      <c r="P245" s="25" t="s">
        <v>335</v>
      </c>
      <c r="Q245" s="55" t="s">
        <v>337</v>
      </c>
      <c r="R245" s="56" t="s">
        <v>336</v>
      </c>
      <c r="S245" s="57" t="s">
        <v>365</v>
      </c>
      <c r="T245" s="62"/>
      <c r="U245" s="73" t="s">
        <v>26</v>
      </c>
      <c r="V245" s="74" t="str">
        <f>VLOOKUP(U245,'[1]작성방법 관련'!$B$1:$C$8,2)</f>
        <v>대부계약 만료 후 미대부 상태</v>
      </c>
      <c r="W245" s="67" t="s">
        <v>475</v>
      </c>
      <c r="X245" s="22" t="s">
        <v>350</v>
      </c>
      <c r="Z245" s="43" t="str">
        <f>VLOOKUP(P245,'작성방법 관련'!$E$1:$F$3,2)</f>
        <v>G</v>
      </c>
      <c r="AA245" s="43" t="str">
        <f t="shared" si="16"/>
        <v>G</v>
      </c>
      <c r="AB245" s="43" t="b">
        <f t="shared" si="17"/>
        <v>1</v>
      </c>
      <c r="AD245" s="77" t="s">
        <v>476</v>
      </c>
      <c r="AE245" s="1"/>
    </row>
    <row r="246" spans="1:31" ht="17.25" x14ac:dyDescent="0.3">
      <c r="A246" s="29">
        <v>241</v>
      </c>
      <c r="B246" s="29">
        <v>4450000</v>
      </c>
      <c r="C246" s="44" t="s">
        <v>46</v>
      </c>
      <c r="D246" s="27" t="s">
        <v>371</v>
      </c>
      <c r="E246" s="25" t="s">
        <v>412</v>
      </c>
      <c r="F246" s="41"/>
      <c r="G246" s="25" t="s">
        <v>412</v>
      </c>
      <c r="H246" s="41"/>
      <c r="I246" s="55" t="s">
        <v>326</v>
      </c>
      <c r="J246" s="25" t="s">
        <v>34</v>
      </c>
      <c r="K246" s="61">
        <v>3</v>
      </c>
      <c r="L246" s="41"/>
      <c r="M246" s="41"/>
      <c r="N246" s="41"/>
      <c r="O246" s="55" t="s">
        <v>336</v>
      </c>
      <c r="P246" s="25" t="s">
        <v>335</v>
      </c>
      <c r="Q246" s="55" t="s">
        <v>337</v>
      </c>
      <c r="R246" s="56" t="s">
        <v>336</v>
      </c>
      <c r="S246" s="57" t="s">
        <v>365</v>
      </c>
      <c r="T246" s="62"/>
      <c r="U246" s="73" t="s">
        <v>26</v>
      </c>
      <c r="V246" s="74" t="str">
        <f>VLOOKUP(U246,'[1]작성방법 관련'!$B$1:$C$8,2)</f>
        <v>대부계약 만료 후 미대부 상태</v>
      </c>
      <c r="W246" s="67" t="s">
        <v>475</v>
      </c>
      <c r="X246" s="22" t="s">
        <v>350</v>
      </c>
      <c r="Z246" s="43" t="str">
        <f>VLOOKUP(P246,'작성방법 관련'!$E$1:$F$3,2)</f>
        <v>G</v>
      </c>
      <c r="AA246" s="43" t="str">
        <f t="shared" si="16"/>
        <v>G</v>
      </c>
      <c r="AB246" s="43" t="b">
        <f t="shared" si="17"/>
        <v>1</v>
      </c>
      <c r="AD246" s="77" t="s">
        <v>476</v>
      </c>
      <c r="AE246" s="1"/>
    </row>
    <row r="247" spans="1:31" ht="17.25" x14ac:dyDescent="0.3">
      <c r="A247" s="29">
        <v>242</v>
      </c>
      <c r="B247" s="29">
        <v>4450000</v>
      </c>
      <c r="C247" s="44" t="s">
        <v>46</v>
      </c>
      <c r="D247" s="27" t="s">
        <v>371</v>
      </c>
      <c r="E247" s="25" t="s">
        <v>413</v>
      </c>
      <c r="F247" s="41"/>
      <c r="G247" s="25" t="s">
        <v>413</v>
      </c>
      <c r="H247" s="41"/>
      <c r="I247" s="55" t="s">
        <v>326</v>
      </c>
      <c r="J247" s="25" t="s">
        <v>34</v>
      </c>
      <c r="K247" s="61">
        <v>415</v>
      </c>
      <c r="L247" s="41"/>
      <c r="M247" s="41"/>
      <c r="N247" s="41"/>
      <c r="O247" s="55" t="s">
        <v>336</v>
      </c>
      <c r="P247" s="25" t="s">
        <v>335</v>
      </c>
      <c r="Q247" s="55" t="s">
        <v>337</v>
      </c>
      <c r="R247" s="56" t="s">
        <v>336</v>
      </c>
      <c r="S247" s="57" t="s">
        <v>365</v>
      </c>
      <c r="T247" s="62"/>
      <c r="U247" s="73" t="s">
        <v>26</v>
      </c>
      <c r="V247" s="74" t="str">
        <f>VLOOKUP(U247,'[1]작성방법 관련'!$B$1:$C$8,2)</f>
        <v>대부계약 만료 후 미대부 상태</v>
      </c>
      <c r="W247" s="67" t="s">
        <v>475</v>
      </c>
      <c r="X247" s="22" t="s">
        <v>350</v>
      </c>
      <c r="Z247" s="43" t="str">
        <f>VLOOKUP(P247,'작성방법 관련'!$E$1:$F$3,2)</f>
        <v>G</v>
      </c>
      <c r="AA247" s="43" t="str">
        <f t="shared" si="16"/>
        <v>G</v>
      </c>
      <c r="AB247" s="43" t="b">
        <f t="shared" si="17"/>
        <v>1</v>
      </c>
      <c r="AD247" s="77" t="s">
        <v>476</v>
      </c>
      <c r="AE247" s="1"/>
    </row>
    <row r="248" spans="1:31" ht="17.25" x14ac:dyDescent="0.3">
      <c r="A248" s="29">
        <v>243</v>
      </c>
      <c r="B248" s="29">
        <v>4450000</v>
      </c>
      <c r="C248" s="44" t="s">
        <v>46</v>
      </c>
      <c r="D248" s="27" t="s">
        <v>371</v>
      </c>
      <c r="E248" s="25" t="s">
        <v>414</v>
      </c>
      <c r="F248" s="41"/>
      <c r="G248" s="25" t="s">
        <v>414</v>
      </c>
      <c r="H248" s="41"/>
      <c r="I248" s="55" t="s">
        <v>326</v>
      </c>
      <c r="J248" s="25" t="s">
        <v>34</v>
      </c>
      <c r="K248" s="61">
        <v>3</v>
      </c>
      <c r="L248" s="41"/>
      <c r="M248" s="41"/>
      <c r="N248" s="41"/>
      <c r="O248" s="55" t="s">
        <v>336</v>
      </c>
      <c r="P248" s="25" t="s">
        <v>335</v>
      </c>
      <c r="Q248" s="55" t="s">
        <v>337</v>
      </c>
      <c r="R248" s="56" t="s">
        <v>336</v>
      </c>
      <c r="S248" s="57" t="s">
        <v>365</v>
      </c>
      <c r="T248" s="62"/>
      <c r="U248" s="73" t="s">
        <v>26</v>
      </c>
      <c r="V248" s="74" t="str">
        <f>VLOOKUP(U248,'[1]작성방법 관련'!$B$1:$C$8,2)</f>
        <v>대부계약 만료 후 미대부 상태</v>
      </c>
      <c r="W248" s="67" t="s">
        <v>475</v>
      </c>
      <c r="X248" s="22" t="s">
        <v>350</v>
      </c>
      <c r="Z248" s="43" t="str">
        <f>VLOOKUP(P248,'작성방법 관련'!$E$1:$F$3,2)</f>
        <v>G</v>
      </c>
      <c r="AA248" s="43" t="str">
        <f t="shared" si="16"/>
        <v>G</v>
      </c>
      <c r="AB248" s="43" t="b">
        <f t="shared" si="17"/>
        <v>1</v>
      </c>
      <c r="AD248" s="77" t="s">
        <v>476</v>
      </c>
      <c r="AE248" s="1"/>
    </row>
    <row r="249" spans="1:31" ht="17.25" x14ac:dyDescent="0.3">
      <c r="A249" s="29">
        <v>244</v>
      </c>
      <c r="B249" s="29">
        <v>4450000</v>
      </c>
      <c r="C249" s="44" t="s">
        <v>46</v>
      </c>
      <c r="D249" s="27" t="s">
        <v>371</v>
      </c>
      <c r="E249" s="25" t="s">
        <v>415</v>
      </c>
      <c r="F249" s="41"/>
      <c r="G249" s="25" t="s">
        <v>415</v>
      </c>
      <c r="H249" s="41"/>
      <c r="I249" s="55" t="s">
        <v>326</v>
      </c>
      <c r="J249" s="25" t="s">
        <v>34</v>
      </c>
      <c r="K249" s="61">
        <v>237</v>
      </c>
      <c r="L249" s="41"/>
      <c r="M249" s="41"/>
      <c r="N249" s="41"/>
      <c r="O249" s="55" t="s">
        <v>336</v>
      </c>
      <c r="P249" s="25" t="s">
        <v>335</v>
      </c>
      <c r="Q249" s="55" t="s">
        <v>337</v>
      </c>
      <c r="R249" s="56" t="s">
        <v>336</v>
      </c>
      <c r="S249" s="57" t="s">
        <v>365</v>
      </c>
      <c r="T249" s="62"/>
      <c r="U249" s="73" t="s">
        <v>26</v>
      </c>
      <c r="V249" s="74" t="str">
        <f>VLOOKUP(U249,'[1]작성방법 관련'!$B$1:$C$8,2)</f>
        <v>대부계약 만료 후 미대부 상태</v>
      </c>
      <c r="W249" s="67" t="s">
        <v>475</v>
      </c>
      <c r="X249" s="22" t="s">
        <v>350</v>
      </c>
      <c r="Z249" s="43" t="str">
        <f>VLOOKUP(P249,'작성방법 관련'!$E$1:$F$3,2)</f>
        <v>G</v>
      </c>
      <c r="AA249" s="43" t="str">
        <f t="shared" si="16"/>
        <v>G</v>
      </c>
      <c r="AB249" s="43" t="b">
        <f t="shared" si="17"/>
        <v>1</v>
      </c>
      <c r="AD249" s="77" t="s">
        <v>476</v>
      </c>
      <c r="AE249" s="1"/>
    </row>
    <row r="250" spans="1:31" ht="17.25" x14ac:dyDescent="0.3">
      <c r="A250" s="29">
        <v>245</v>
      </c>
      <c r="B250" s="29">
        <v>4450000</v>
      </c>
      <c r="C250" s="44" t="s">
        <v>46</v>
      </c>
      <c r="D250" s="27" t="s">
        <v>371</v>
      </c>
      <c r="E250" s="25" t="s">
        <v>416</v>
      </c>
      <c r="F250" s="41"/>
      <c r="G250" s="25" t="s">
        <v>416</v>
      </c>
      <c r="H250" s="41"/>
      <c r="I250" s="55" t="s">
        <v>326</v>
      </c>
      <c r="J250" s="25" t="s">
        <v>34</v>
      </c>
      <c r="K250" s="61">
        <v>256</v>
      </c>
      <c r="L250" s="41"/>
      <c r="M250" s="41"/>
      <c r="N250" s="41"/>
      <c r="O250" s="55" t="s">
        <v>336</v>
      </c>
      <c r="P250" s="25" t="s">
        <v>335</v>
      </c>
      <c r="Q250" s="55" t="s">
        <v>337</v>
      </c>
      <c r="R250" s="56" t="s">
        <v>336</v>
      </c>
      <c r="S250" s="57" t="s">
        <v>365</v>
      </c>
      <c r="T250" s="62"/>
      <c r="U250" s="73" t="s">
        <v>26</v>
      </c>
      <c r="V250" s="74" t="str">
        <f>VLOOKUP(U250,'[1]작성방법 관련'!$B$1:$C$8,2)</f>
        <v>대부계약 만료 후 미대부 상태</v>
      </c>
      <c r="W250" s="67" t="s">
        <v>475</v>
      </c>
      <c r="X250" s="22" t="s">
        <v>350</v>
      </c>
      <c r="Z250" s="43" t="str">
        <f>VLOOKUP(P250,'작성방법 관련'!$E$1:$F$3,2)</f>
        <v>G</v>
      </c>
      <c r="AA250" s="43" t="str">
        <f t="shared" si="16"/>
        <v>G</v>
      </c>
      <c r="AB250" s="43" t="b">
        <f t="shared" si="17"/>
        <v>1</v>
      </c>
      <c r="AD250" s="77" t="s">
        <v>476</v>
      </c>
      <c r="AE250" s="1"/>
    </row>
    <row r="251" spans="1:31" ht="17.25" x14ac:dyDescent="0.3">
      <c r="A251" s="29">
        <v>246</v>
      </c>
      <c r="B251" s="29">
        <v>4450000</v>
      </c>
      <c r="C251" s="44" t="s">
        <v>46</v>
      </c>
      <c r="D251" s="27" t="s">
        <v>371</v>
      </c>
      <c r="E251" s="25" t="s">
        <v>417</v>
      </c>
      <c r="F251" s="41"/>
      <c r="G251" s="25" t="s">
        <v>417</v>
      </c>
      <c r="H251" s="41"/>
      <c r="I251" s="55" t="s">
        <v>326</v>
      </c>
      <c r="J251" s="25" t="s">
        <v>34</v>
      </c>
      <c r="K251" s="61">
        <v>73</v>
      </c>
      <c r="L251" s="41"/>
      <c r="M251" s="41"/>
      <c r="N251" s="41"/>
      <c r="O251" s="55" t="s">
        <v>336</v>
      </c>
      <c r="P251" s="25" t="s">
        <v>335</v>
      </c>
      <c r="Q251" s="55" t="s">
        <v>337</v>
      </c>
      <c r="R251" s="56" t="s">
        <v>336</v>
      </c>
      <c r="S251" s="57" t="s">
        <v>365</v>
      </c>
      <c r="T251" s="62"/>
      <c r="U251" s="73" t="s">
        <v>26</v>
      </c>
      <c r="V251" s="74" t="str">
        <f>VLOOKUP(U251,'[1]작성방법 관련'!$B$1:$C$8,2)</f>
        <v>대부계약 만료 후 미대부 상태</v>
      </c>
      <c r="W251" s="67" t="s">
        <v>475</v>
      </c>
      <c r="X251" s="22" t="s">
        <v>350</v>
      </c>
      <c r="Z251" s="43" t="str">
        <f>VLOOKUP(P251,'작성방법 관련'!$E$1:$F$3,2)</f>
        <v>G</v>
      </c>
      <c r="AA251" s="43" t="str">
        <f t="shared" si="16"/>
        <v>G</v>
      </c>
      <c r="AB251" s="43" t="b">
        <f t="shared" si="17"/>
        <v>1</v>
      </c>
      <c r="AD251" s="77" t="s">
        <v>476</v>
      </c>
      <c r="AE251" s="1"/>
    </row>
    <row r="252" spans="1:31" ht="17.25" x14ac:dyDescent="0.3">
      <c r="A252" s="29">
        <v>247</v>
      </c>
      <c r="B252" s="29">
        <v>4450000</v>
      </c>
      <c r="C252" s="44" t="s">
        <v>46</v>
      </c>
      <c r="D252" s="27" t="s">
        <v>371</v>
      </c>
      <c r="E252" s="25" t="s">
        <v>418</v>
      </c>
      <c r="F252" s="41"/>
      <c r="G252" s="25" t="s">
        <v>418</v>
      </c>
      <c r="H252" s="41"/>
      <c r="I252" s="55" t="s">
        <v>326</v>
      </c>
      <c r="J252" s="25" t="s">
        <v>34</v>
      </c>
      <c r="K252" s="61">
        <v>112</v>
      </c>
      <c r="L252" s="41"/>
      <c r="M252" s="41"/>
      <c r="N252" s="41"/>
      <c r="O252" s="55" t="s">
        <v>336</v>
      </c>
      <c r="P252" s="25" t="s">
        <v>335</v>
      </c>
      <c r="Q252" s="55" t="s">
        <v>337</v>
      </c>
      <c r="R252" s="56" t="s">
        <v>336</v>
      </c>
      <c r="S252" s="57" t="s">
        <v>365</v>
      </c>
      <c r="T252" s="62"/>
      <c r="U252" s="73" t="s">
        <v>26</v>
      </c>
      <c r="V252" s="74" t="str">
        <f>VLOOKUP(U252,'[1]작성방법 관련'!$B$1:$C$8,2)</f>
        <v>대부계약 만료 후 미대부 상태</v>
      </c>
      <c r="W252" s="67" t="s">
        <v>475</v>
      </c>
      <c r="X252" s="22" t="s">
        <v>350</v>
      </c>
      <c r="Z252" s="43" t="str">
        <f>VLOOKUP(P252,'작성방법 관련'!$E$1:$F$3,2)</f>
        <v>G</v>
      </c>
      <c r="AA252" s="43" t="str">
        <f t="shared" si="16"/>
        <v>G</v>
      </c>
      <c r="AB252" s="43" t="b">
        <f t="shared" si="17"/>
        <v>1</v>
      </c>
      <c r="AD252" s="77" t="s">
        <v>476</v>
      </c>
      <c r="AE252" s="1"/>
    </row>
    <row r="253" spans="1:31" ht="17.25" x14ac:dyDescent="0.3">
      <c r="A253" s="29">
        <v>248</v>
      </c>
      <c r="B253" s="29">
        <v>4450000</v>
      </c>
      <c r="C253" s="44" t="s">
        <v>46</v>
      </c>
      <c r="D253" s="27" t="s">
        <v>371</v>
      </c>
      <c r="E253" s="25" t="s">
        <v>419</v>
      </c>
      <c r="F253" s="41"/>
      <c r="G253" s="25" t="s">
        <v>419</v>
      </c>
      <c r="H253" s="41"/>
      <c r="I253" s="55" t="s">
        <v>326</v>
      </c>
      <c r="J253" s="25" t="s">
        <v>34</v>
      </c>
      <c r="K253" s="61">
        <v>591</v>
      </c>
      <c r="L253" s="41"/>
      <c r="M253" s="41"/>
      <c r="N253" s="41"/>
      <c r="O253" s="55" t="s">
        <v>336</v>
      </c>
      <c r="P253" s="25" t="s">
        <v>335</v>
      </c>
      <c r="Q253" s="55" t="s">
        <v>337</v>
      </c>
      <c r="R253" s="56" t="s">
        <v>336</v>
      </c>
      <c r="S253" s="57" t="s">
        <v>365</v>
      </c>
      <c r="T253" s="62"/>
      <c r="U253" s="73" t="s">
        <v>26</v>
      </c>
      <c r="V253" s="74" t="str">
        <f>VLOOKUP(U253,'[1]작성방법 관련'!$B$1:$C$8,2)</f>
        <v>대부계약 만료 후 미대부 상태</v>
      </c>
      <c r="W253" s="67" t="s">
        <v>475</v>
      </c>
      <c r="X253" s="22" t="s">
        <v>350</v>
      </c>
      <c r="Z253" s="43" t="str">
        <f>VLOOKUP(P253,'작성방법 관련'!$E$1:$F$3,2)</f>
        <v>G</v>
      </c>
      <c r="AA253" s="43" t="str">
        <f t="shared" si="16"/>
        <v>G</v>
      </c>
      <c r="AB253" s="43" t="b">
        <f t="shared" si="17"/>
        <v>1</v>
      </c>
      <c r="AD253" s="77" t="s">
        <v>476</v>
      </c>
      <c r="AE253" s="1"/>
    </row>
    <row r="254" spans="1:31" ht="17.25" x14ac:dyDescent="0.3">
      <c r="A254" s="29">
        <v>249</v>
      </c>
      <c r="B254" s="29">
        <v>4450000</v>
      </c>
      <c r="C254" s="44" t="s">
        <v>46</v>
      </c>
      <c r="D254" s="27" t="s">
        <v>371</v>
      </c>
      <c r="E254" s="25" t="s">
        <v>420</v>
      </c>
      <c r="F254" s="41"/>
      <c r="G254" s="25" t="s">
        <v>420</v>
      </c>
      <c r="H254" s="41"/>
      <c r="I254" s="55" t="s">
        <v>326</v>
      </c>
      <c r="J254" s="25" t="s">
        <v>34</v>
      </c>
      <c r="K254" s="61">
        <v>1</v>
      </c>
      <c r="L254" s="41"/>
      <c r="M254" s="41"/>
      <c r="N254" s="41"/>
      <c r="O254" s="55" t="s">
        <v>336</v>
      </c>
      <c r="P254" s="25" t="s">
        <v>335</v>
      </c>
      <c r="Q254" s="55" t="s">
        <v>337</v>
      </c>
      <c r="R254" s="56" t="s">
        <v>336</v>
      </c>
      <c r="S254" s="57" t="s">
        <v>365</v>
      </c>
      <c r="T254" s="62"/>
      <c r="U254" s="73" t="s">
        <v>26</v>
      </c>
      <c r="V254" s="74" t="str">
        <f>VLOOKUP(U254,'[1]작성방법 관련'!$B$1:$C$8,2)</f>
        <v>대부계약 만료 후 미대부 상태</v>
      </c>
      <c r="W254" s="67" t="s">
        <v>475</v>
      </c>
      <c r="X254" s="22" t="s">
        <v>350</v>
      </c>
      <c r="Z254" s="43" t="str">
        <f>VLOOKUP(P254,'작성방법 관련'!$E$1:$F$3,2)</f>
        <v>G</v>
      </c>
      <c r="AA254" s="43" t="str">
        <f t="shared" si="16"/>
        <v>G</v>
      </c>
      <c r="AB254" s="43" t="b">
        <f t="shared" si="17"/>
        <v>1</v>
      </c>
      <c r="AD254" s="77" t="s">
        <v>476</v>
      </c>
      <c r="AE254" s="1"/>
    </row>
    <row r="255" spans="1:31" ht="17.25" x14ac:dyDescent="0.3">
      <c r="A255" s="29">
        <v>250</v>
      </c>
      <c r="B255" s="29">
        <v>4450000</v>
      </c>
      <c r="C255" s="44" t="s">
        <v>46</v>
      </c>
      <c r="D255" s="27" t="s">
        <v>371</v>
      </c>
      <c r="E255" s="25" t="s">
        <v>421</v>
      </c>
      <c r="F255" s="41"/>
      <c r="G255" s="25" t="s">
        <v>421</v>
      </c>
      <c r="H255" s="41"/>
      <c r="I255" s="55" t="s">
        <v>326</v>
      </c>
      <c r="J255" s="25" t="s">
        <v>34</v>
      </c>
      <c r="K255" s="61">
        <v>87</v>
      </c>
      <c r="L255" s="41"/>
      <c r="M255" s="41"/>
      <c r="N255" s="41"/>
      <c r="O255" s="55" t="s">
        <v>336</v>
      </c>
      <c r="P255" s="25" t="s">
        <v>335</v>
      </c>
      <c r="Q255" s="55" t="s">
        <v>337</v>
      </c>
      <c r="R255" s="56" t="s">
        <v>336</v>
      </c>
      <c r="S255" s="57" t="s">
        <v>365</v>
      </c>
      <c r="T255" s="62"/>
      <c r="U255" s="73" t="s">
        <v>26</v>
      </c>
      <c r="V255" s="74" t="str">
        <f>VLOOKUP(U255,'[1]작성방법 관련'!$B$1:$C$8,2)</f>
        <v>대부계약 만료 후 미대부 상태</v>
      </c>
      <c r="W255" s="67" t="s">
        <v>475</v>
      </c>
      <c r="X255" s="22" t="s">
        <v>350</v>
      </c>
      <c r="Z255" s="43" t="str">
        <f>VLOOKUP(P255,'작성방법 관련'!$E$1:$F$3,2)</f>
        <v>G</v>
      </c>
      <c r="AA255" s="43" t="str">
        <f t="shared" si="16"/>
        <v>G</v>
      </c>
      <c r="AB255" s="43" t="b">
        <f t="shared" si="17"/>
        <v>1</v>
      </c>
      <c r="AD255" s="77" t="s">
        <v>476</v>
      </c>
      <c r="AE255" s="1"/>
    </row>
    <row r="256" spans="1:31" ht="17.25" x14ac:dyDescent="0.3">
      <c r="A256" s="29">
        <v>251</v>
      </c>
      <c r="B256" s="29">
        <v>4450000</v>
      </c>
      <c r="C256" s="44" t="s">
        <v>46</v>
      </c>
      <c r="D256" s="27" t="s">
        <v>371</v>
      </c>
      <c r="E256" s="25" t="s">
        <v>422</v>
      </c>
      <c r="F256" s="41"/>
      <c r="G256" s="25" t="s">
        <v>422</v>
      </c>
      <c r="H256" s="41"/>
      <c r="I256" s="55" t="s">
        <v>326</v>
      </c>
      <c r="J256" s="25" t="s">
        <v>34</v>
      </c>
      <c r="K256" s="61">
        <v>3</v>
      </c>
      <c r="L256" s="41"/>
      <c r="M256" s="41"/>
      <c r="N256" s="41"/>
      <c r="O256" s="55" t="s">
        <v>336</v>
      </c>
      <c r="P256" s="25" t="s">
        <v>335</v>
      </c>
      <c r="Q256" s="55" t="s">
        <v>337</v>
      </c>
      <c r="R256" s="56" t="s">
        <v>336</v>
      </c>
      <c r="S256" s="57" t="s">
        <v>365</v>
      </c>
      <c r="T256" s="62"/>
      <c r="U256" s="73" t="s">
        <v>26</v>
      </c>
      <c r="V256" s="74" t="str">
        <f>VLOOKUP(U256,'[1]작성방법 관련'!$B$1:$C$8,2)</f>
        <v>대부계약 만료 후 미대부 상태</v>
      </c>
      <c r="W256" s="67" t="s">
        <v>475</v>
      </c>
      <c r="X256" s="22" t="s">
        <v>350</v>
      </c>
      <c r="Z256" s="43" t="str">
        <f>VLOOKUP(P256,'작성방법 관련'!$E$1:$F$3,2)</f>
        <v>G</v>
      </c>
      <c r="AA256" s="43" t="str">
        <f t="shared" si="16"/>
        <v>G</v>
      </c>
      <c r="AB256" s="43" t="b">
        <f t="shared" si="17"/>
        <v>1</v>
      </c>
      <c r="AD256" s="77" t="s">
        <v>476</v>
      </c>
      <c r="AE256" s="1"/>
    </row>
    <row r="257" spans="1:31" ht="17.25" x14ac:dyDescent="0.3">
      <c r="A257" s="29">
        <v>252</v>
      </c>
      <c r="B257" s="29">
        <v>4450000</v>
      </c>
      <c r="C257" s="44" t="s">
        <v>46</v>
      </c>
      <c r="D257" s="27" t="s">
        <v>371</v>
      </c>
      <c r="E257" s="25" t="s">
        <v>423</v>
      </c>
      <c r="F257" s="41"/>
      <c r="G257" s="25" t="s">
        <v>423</v>
      </c>
      <c r="H257" s="41"/>
      <c r="I257" s="55" t="s">
        <v>326</v>
      </c>
      <c r="J257" s="25" t="s">
        <v>34</v>
      </c>
      <c r="K257" s="61">
        <v>212</v>
      </c>
      <c r="L257" s="41"/>
      <c r="M257" s="41"/>
      <c r="N257" s="41"/>
      <c r="O257" s="55" t="s">
        <v>336</v>
      </c>
      <c r="P257" s="25" t="s">
        <v>335</v>
      </c>
      <c r="Q257" s="55" t="s">
        <v>337</v>
      </c>
      <c r="R257" s="56" t="s">
        <v>336</v>
      </c>
      <c r="S257" s="57" t="s">
        <v>365</v>
      </c>
      <c r="T257" s="62"/>
      <c r="U257" s="73" t="s">
        <v>26</v>
      </c>
      <c r="V257" s="74" t="str">
        <f>VLOOKUP(U257,'[1]작성방법 관련'!$B$1:$C$8,2)</f>
        <v>대부계약 만료 후 미대부 상태</v>
      </c>
      <c r="W257" s="67" t="s">
        <v>475</v>
      </c>
      <c r="X257" s="22" t="s">
        <v>350</v>
      </c>
      <c r="Z257" s="43" t="str">
        <f>VLOOKUP(P257,'작성방법 관련'!$E$1:$F$3,2)</f>
        <v>G</v>
      </c>
      <c r="AA257" s="43" t="str">
        <f t="shared" si="16"/>
        <v>G</v>
      </c>
      <c r="AB257" s="43" t="b">
        <f t="shared" si="17"/>
        <v>1</v>
      </c>
      <c r="AD257" s="77" t="s">
        <v>476</v>
      </c>
      <c r="AE257" s="1"/>
    </row>
    <row r="258" spans="1:31" ht="17.25" x14ac:dyDescent="0.3">
      <c r="A258" s="29">
        <v>253</v>
      </c>
      <c r="B258" s="29">
        <v>4450000</v>
      </c>
      <c r="C258" s="44" t="s">
        <v>46</v>
      </c>
      <c r="D258" s="27" t="s">
        <v>371</v>
      </c>
      <c r="E258" s="25" t="s">
        <v>424</v>
      </c>
      <c r="F258" s="41"/>
      <c r="G258" s="25" t="s">
        <v>424</v>
      </c>
      <c r="H258" s="41"/>
      <c r="I258" s="55" t="s">
        <v>326</v>
      </c>
      <c r="J258" s="25" t="s">
        <v>34</v>
      </c>
      <c r="K258" s="61">
        <v>64</v>
      </c>
      <c r="L258" s="41"/>
      <c r="M258" s="41"/>
      <c r="N258" s="41"/>
      <c r="O258" s="55" t="s">
        <v>336</v>
      </c>
      <c r="P258" s="25" t="s">
        <v>335</v>
      </c>
      <c r="Q258" s="55" t="s">
        <v>337</v>
      </c>
      <c r="R258" s="56" t="s">
        <v>336</v>
      </c>
      <c r="S258" s="57" t="s">
        <v>365</v>
      </c>
      <c r="T258" s="62"/>
      <c r="U258" s="73" t="s">
        <v>26</v>
      </c>
      <c r="V258" s="74" t="str">
        <f>VLOOKUP(U258,'[1]작성방법 관련'!$B$1:$C$8,2)</f>
        <v>대부계약 만료 후 미대부 상태</v>
      </c>
      <c r="W258" s="67" t="s">
        <v>475</v>
      </c>
      <c r="X258" s="22" t="s">
        <v>350</v>
      </c>
      <c r="Z258" s="43" t="str">
        <f>VLOOKUP(P258,'작성방법 관련'!$E$1:$F$3,2)</f>
        <v>G</v>
      </c>
      <c r="AA258" s="43" t="str">
        <f t="shared" si="16"/>
        <v>G</v>
      </c>
      <c r="AB258" s="43" t="b">
        <f t="shared" si="17"/>
        <v>1</v>
      </c>
      <c r="AD258" s="77" t="s">
        <v>476</v>
      </c>
      <c r="AE258" s="1"/>
    </row>
    <row r="259" spans="1:31" ht="17.25" x14ac:dyDescent="0.3">
      <c r="A259" s="29">
        <v>254</v>
      </c>
      <c r="B259" s="29">
        <v>4450000</v>
      </c>
      <c r="C259" s="44" t="s">
        <v>46</v>
      </c>
      <c r="D259" s="27" t="s">
        <v>371</v>
      </c>
      <c r="E259" s="25" t="s">
        <v>425</v>
      </c>
      <c r="F259" s="41"/>
      <c r="G259" s="25" t="s">
        <v>425</v>
      </c>
      <c r="H259" s="41"/>
      <c r="I259" s="55" t="s">
        <v>326</v>
      </c>
      <c r="J259" s="25" t="s">
        <v>34</v>
      </c>
      <c r="K259" s="61">
        <v>79</v>
      </c>
      <c r="L259" s="41"/>
      <c r="M259" s="41"/>
      <c r="N259" s="41"/>
      <c r="O259" s="55" t="s">
        <v>336</v>
      </c>
      <c r="P259" s="25" t="s">
        <v>335</v>
      </c>
      <c r="Q259" s="55" t="s">
        <v>337</v>
      </c>
      <c r="R259" s="56" t="s">
        <v>336</v>
      </c>
      <c r="S259" s="57" t="s">
        <v>365</v>
      </c>
      <c r="T259" s="62"/>
      <c r="U259" s="73" t="s">
        <v>26</v>
      </c>
      <c r="V259" s="74" t="str">
        <f>VLOOKUP(U259,'[1]작성방법 관련'!$B$1:$C$8,2)</f>
        <v>대부계약 만료 후 미대부 상태</v>
      </c>
      <c r="W259" s="67" t="s">
        <v>475</v>
      </c>
      <c r="X259" s="22" t="s">
        <v>350</v>
      </c>
      <c r="Z259" s="43" t="str">
        <f>VLOOKUP(P259,'작성방법 관련'!$E$1:$F$3,2)</f>
        <v>G</v>
      </c>
      <c r="AA259" s="43" t="str">
        <f t="shared" si="16"/>
        <v>G</v>
      </c>
      <c r="AB259" s="43" t="b">
        <f t="shared" si="17"/>
        <v>1</v>
      </c>
      <c r="AD259" s="77" t="s">
        <v>476</v>
      </c>
      <c r="AE259" s="1"/>
    </row>
    <row r="260" spans="1:31" ht="17.25" x14ac:dyDescent="0.3">
      <c r="A260" s="29">
        <v>255</v>
      </c>
      <c r="B260" s="29">
        <v>4450000</v>
      </c>
      <c r="C260" s="44" t="s">
        <v>46</v>
      </c>
      <c r="D260" s="27" t="s">
        <v>371</v>
      </c>
      <c r="E260" s="25" t="s">
        <v>426</v>
      </c>
      <c r="F260" s="41"/>
      <c r="G260" s="25" t="s">
        <v>426</v>
      </c>
      <c r="H260" s="41"/>
      <c r="I260" s="55" t="s">
        <v>326</v>
      </c>
      <c r="J260" s="25" t="s">
        <v>34</v>
      </c>
      <c r="K260" s="61">
        <v>21</v>
      </c>
      <c r="L260" s="41"/>
      <c r="M260" s="41"/>
      <c r="N260" s="41"/>
      <c r="O260" s="55" t="s">
        <v>336</v>
      </c>
      <c r="P260" s="25" t="s">
        <v>335</v>
      </c>
      <c r="Q260" s="55" t="s">
        <v>337</v>
      </c>
      <c r="R260" s="56" t="s">
        <v>336</v>
      </c>
      <c r="S260" s="57" t="s">
        <v>365</v>
      </c>
      <c r="T260" s="62"/>
      <c r="U260" s="73" t="s">
        <v>26</v>
      </c>
      <c r="V260" s="74" t="str">
        <f>VLOOKUP(U260,'[1]작성방법 관련'!$B$1:$C$8,2)</f>
        <v>대부계약 만료 후 미대부 상태</v>
      </c>
      <c r="W260" s="67" t="s">
        <v>475</v>
      </c>
      <c r="X260" s="22" t="s">
        <v>350</v>
      </c>
      <c r="Z260" s="43" t="str">
        <f>VLOOKUP(P260,'작성방법 관련'!$E$1:$F$3,2)</f>
        <v>G</v>
      </c>
      <c r="AA260" s="43" t="str">
        <f t="shared" si="16"/>
        <v>G</v>
      </c>
      <c r="AB260" s="43" t="b">
        <f t="shared" si="17"/>
        <v>1</v>
      </c>
      <c r="AD260" s="77" t="s">
        <v>476</v>
      </c>
      <c r="AE260" s="1"/>
    </row>
    <row r="261" spans="1:31" ht="17.25" x14ac:dyDescent="0.3">
      <c r="A261" s="29">
        <v>256</v>
      </c>
      <c r="B261" s="29">
        <v>4450000</v>
      </c>
      <c r="C261" s="44" t="s">
        <v>46</v>
      </c>
      <c r="D261" s="27" t="s">
        <v>371</v>
      </c>
      <c r="E261" s="25" t="s">
        <v>427</v>
      </c>
      <c r="F261" s="41"/>
      <c r="G261" s="25" t="s">
        <v>427</v>
      </c>
      <c r="H261" s="41"/>
      <c r="I261" s="55" t="s">
        <v>326</v>
      </c>
      <c r="J261" s="25" t="s">
        <v>34</v>
      </c>
      <c r="K261" s="61">
        <v>262</v>
      </c>
      <c r="L261" s="41"/>
      <c r="M261" s="41"/>
      <c r="N261" s="41"/>
      <c r="O261" s="55" t="s">
        <v>336</v>
      </c>
      <c r="P261" s="25" t="s">
        <v>335</v>
      </c>
      <c r="Q261" s="55" t="s">
        <v>337</v>
      </c>
      <c r="R261" s="56" t="s">
        <v>336</v>
      </c>
      <c r="S261" s="57" t="s">
        <v>365</v>
      </c>
      <c r="T261" s="62"/>
      <c r="U261" s="73" t="s">
        <v>26</v>
      </c>
      <c r="V261" s="74" t="str">
        <f>VLOOKUP(U261,'[1]작성방법 관련'!$B$1:$C$8,2)</f>
        <v>대부계약 만료 후 미대부 상태</v>
      </c>
      <c r="W261" s="67" t="s">
        <v>475</v>
      </c>
      <c r="X261" s="22" t="s">
        <v>350</v>
      </c>
      <c r="Z261" s="43" t="str">
        <f>VLOOKUP(P261,'작성방법 관련'!$E$1:$F$3,2)</f>
        <v>G</v>
      </c>
      <c r="AA261" s="43" t="str">
        <f t="shared" si="16"/>
        <v>G</v>
      </c>
      <c r="AB261" s="43" t="b">
        <f t="shared" si="17"/>
        <v>1</v>
      </c>
      <c r="AD261" s="77" t="s">
        <v>476</v>
      </c>
      <c r="AE261" s="1"/>
    </row>
    <row r="262" spans="1:31" ht="17.25" x14ac:dyDescent="0.3">
      <c r="A262" s="29">
        <v>257</v>
      </c>
      <c r="B262" s="29">
        <v>4450000</v>
      </c>
      <c r="C262" s="44" t="s">
        <v>46</v>
      </c>
      <c r="D262" s="27" t="s">
        <v>371</v>
      </c>
      <c r="E262" s="25" t="s">
        <v>428</v>
      </c>
      <c r="F262" s="41"/>
      <c r="G262" s="25" t="s">
        <v>428</v>
      </c>
      <c r="H262" s="41"/>
      <c r="I262" s="55" t="s">
        <v>326</v>
      </c>
      <c r="J262" s="25" t="s">
        <v>34</v>
      </c>
      <c r="K262" s="61">
        <v>5</v>
      </c>
      <c r="L262" s="41"/>
      <c r="M262" s="41"/>
      <c r="N262" s="41"/>
      <c r="O262" s="55" t="s">
        <v>336</v>
      </c>
      <c r="P262" s="25" t="s">
        <v>335</v>
      </c>
      <c r="Q262" s="55" t="s">
        <v>337</v>
      </c>
      <c r="R262" s="56" t="s">
        <v>336</v>
      </c>
      <c r="S262" s="57" t="s">
        <v>365</v>
      </c>
      <c r="T262" s="62"/>
      <c r="U262" s="73" t="s">
        <v>26</v>
      </c>
      <c r="V262" s="74" t="str">
        <f>VLOOKUP(U262,'[1]작성방법 관련'!$B$1:$C$8,2)</f>
        <v>대부계약 만료 후 미대부 상태</v>
      </c>
      <c r="W262" s="67" t="s">
        <v>475</v>
      </c>
      <c r="X262" s="22" t="s">
        <v>350</v>
      </c>
      <c r="Z262" s="43" t="str">
        <f>VLOOKUP(P262,'작성방법 관련'!$E$1:$F$3,2)</f>
        <v>G</v>
      </c>
      <c r="AA262" s="43" t="str">
        <f t="shared" si="16"/>
        <v>G</v>
      </c>
      <c r="AB262" s="43" t="b">
        <f t="shared" si="17"/>
        <v>1</v>
      </c>
      <c r="AD262" s="77" t="s">
        <v>476</v>
      </c>
      <c r="AE262" s="1"/>
    </row>
    <row r="263" spans="1:31" ht="17.25" x14ac:dyDescent="0.3">
      <c r="A263" s="29">
        <v>258</v>
      </c>
      <c r="B263" s="29">
        <v>4450000</v>
      </c>
      <c r="C263" s="44" t="s">
        <v>46</v>
      </c>
      <c r="D263" s="27" t="s">
        <v>371</v>
      </c>
      <c r="E263" s="25" t="s">
        <v>429</v>
      </c>
      <c r="F263" s="41"/>
      <c r="G263" s="25" t="s">
        <v>429</v>
      </c>
      <c r="H263" s="41"/>
      <c r="I263" s="55" t="s">
        <v>326</v>
      </c>
      <c r="J263" s="25" t="s">
        <v>34</v>
      </c>
      <c r="K263" s="61">
        <v>574</v>
      </c>
      <c r="L263" s="41"/>
      <c r="M263" s="41"/>
      <c r="N263" s="41"/>
      <c r="O263" s="55" t="s">
        <v>336</v>
      </c>
      <c r="P263" s="25" t="s">
        <v>335</v>
      </c>
      <c r="Q263" s="55" t="s">
        <v>337</v>
      </c>
      <c r="R263" s="56" t="s">
        <v>336</v>
      </c>
      <c r="S263" s="57" t="s">
        <v>365</v>
      </c>
      <c r="T263" s="62"/>
      <c r="U263" s="73" t="s">
        <v>26</v>
      </c>
      <c r="V263" s="74" t="str">
        <f>VLOOKUP(U263,'[1]작성방법 관련'!$B$1:$C$8,2)</f>
        <v>대부계약 만료 후 미대부 상태</v>
      </c>
      <c r="W263" s="67" t="s">
        <v>475</v>
      </c>
      <c r="X263" s="22" t="s">
        <v>350</v>
      </c>
      <c r="Z263" s="43" t="str">
        <f>VLOOKUP(P263,'작성방법 관련'!$E$1:$F$3,2)</f>
        <v>G</v>
      </c>
      <c r="AA263" s="43" t="str">
        <f t="shared" si="16"/>
        <v>G</v>
      </c>
      <c r="AB263" s="43" t="b">
        <f t="shared" si="17"/>
        <v>1</v>
      </c>
      <c r="AD263" s="77" t="s">
        <v>476</v>
      </c>
      <c r="AE263" s="1"/>
    </row>
    <row r="264" spans="1:31" ht="17.25" x14ac:dyDescent="0.3">
      <c r="A264" s="29">
        <v>259</v>
      </c>
      <c r="B264" s="29">
        <v>4450000</v>
      </c>
      <c r="C264" s="44" t="s">
        <v>46</v>
      </c>
      <c r="D264" s="27" t="s">
        <v>371</v>
      </c>
      <c r="E264" s="25" t="s">
        <v>430</v>
      </c>
      <c r="F264" s="41"/>
      <c r="G264" s="25" t="s">
        <v>430</v>
      </c>
      <c r="H264" s="41"/>
      <c r="I264" s="55" t="s">
        <v>326</v>
      </c>
      <c r="J264" s="25" t="s">
        <v>39</v>
      </c>
      <c r="K264" s="61">
        <v>177</v>
      </c>
      <c r="L264" s="41"/>
      <c r="M264" s="41"/>
      <c r="N264" s="41"/>
      <c r="O264" s="55" t="s">
        <v>336</v>
      </c>
      <c r="P264" s="25" t="s">
        <v>335</v>
      </c>
      <c r="Q264" s="55" t="s">
        <v>337</v>
      </c>
      <c r="R264" s="56" t="s">
        <v>336</v>
      </c>
      <c r="S264" s="57" t="s">
        <v>365</v>
      </c>
      <c r="T264" s="62"/>
      <c r="U264" s="73" t="s">
        <v>26</v>
      </c>
      <c r="V264" s="74" t="str">
        <f>VLOOKUP(U264,'[1]작성방법 관련'!$B$1:$C$8,2)</f>
        <v>대부계약 만료 후 미대부 상태</v>
      </c>
      <c r="W264" s="67" t="s">
        <v>475</v>
      </c>
      <c r="X264" s="22" t="s">
        <v>350</v>
      </c>
      <c r="Z264" s="43" t="str">
        <f>VLOOKUP(P264,'작성방법 관련'!$E$1:$F$3,2)</f>
        <v>G</v>
      </c>
      <c r="AA264" s="43" t="str">
        <f t="shared" si="16"/>
        <v>G</v>
      </c>
      <c r="AB264" s="43" t="b">
        <f t="shared" si="17"/>
        <v>1</v>
      </c>
      <c r="AD264" s="77" t="s">
        <v>476</v>
      </c>
      <c r="AE264" s="1"/>
    </row>
    <row r="265" spans="1:31" ht="17.25" x14ac:dyDescent="0.3">
      <c r="A265" s="29">
        <v>260</v>
      </c>
      <c r="B265" s="29">
        <v>4450000</v>
      </c>
      <c r="C265" s="44" t="s">
        <v>46</v>
      </c>
      <c r="D265" s="27" t="s">
        <v>371</v>
      </c>
      <c r="E265" s="25" t="s">
        <v>431</v>
      </c>
      <c r="F265" s="41"/>
      <c r="G265" s="25" t="s">
        <v>431</v>
      </c>
      <c r="H265" s="41"/>
      <c r="I265" s="55" t="s">
        <v>326</v>
      </c>
      <c r="J265" s="25" t="s">
        <v>34</v>
      </c>
      <c r="K265" s="61">
        <v>445</v>
      </c>
      <c r="L265" s="41"/>
      <c r="M265" s="41"/>
      <c r="N265" s="41"/>
      <c r="O265" s="55" t="s">
        <v>336</v>
      </c>
      <c r="P265" s="25" t="s">
        <v>335</v>
      </c>
      <c r="Q265" s="55" t="s">
        <v>337</v>
      </c>
      <c r="R265" s="56" t="s">
        <v>336</v>
      </c>
      <c r="S265" s="57" t="s">
        <v>365</v>
      </c>
      <c r="T265" s="62"/>
      <c r="U265" s="73" t="s">
        <v>26</v>
      </c>
      <c r="V265" s="74" t="str">
        <f>VLOOKUP(U265,'[1]작성방법 관련'!$B$1:$C$8,2)</f>
        <v>대부계약 만료 후 미대부 상태</v>
      </c>
      <c r="W265" s="67" t="s">
        <v>475</v>
      </c>
      <c r="X265" s="22" t="s">
        <v>350</v>
      </c>
      <c r="Z265" s="43" t="str">
        <f>VLOOKUP(P265,'작성방법 관련'!$E$1:$F$3,2)</f>
        <v>G</v>
      </c>
      <c r="AA265" s="43" t="str">
        <f t="shared" si="16"/>
        <v>G</v>
      </c>
      <c r="AB265" s="43" t="b">
        <f t="shared" si="17"/>
        <v>1</v>
      </c>
      <c r="AD265" s="77" t="s">
        <v>476</v>
      </c>
      <c r="AE265" s="1"/>
    </row>
    <row r="266" spans="1:31" ht="17.25" x14ac:dyDescent="0.3">
      <c r="A266" s="29">
        <v>261</v>
      </c>
      <c r="B266" s="29">
        <v>4450000</v>
      </c>
      <c r="C266" s="44" t="s">
        <v>46</v>
      </c>
      <c r="D266" s="27" t="s">
        <v>371</v>
      </c>
      <c r="E266" s="25" t="s">
        <v>432</v>
      </c>
      <c r="F266" s="41"/>
      <c r="G266" s="25" t="s">
        <v>432</v>
      </c>
      <c r="H266" s="41"/>
      <c r="I266" s="55" t="s">
        <v>326</v>
      </c>
      <c r="J266" s="25" t="s">
        <v>34</v>
      </c>
      <c r="K266" s="61">
        <v>176</v>
      </c>
      <c r="L266" s="41"/>
      <c r="M266" s="41"/>
      <c r="N266" s="41"/>
      <c r="O266" s="55" t="s">
        <v>336</v>
      </c>
      <c r="P266" s="25" t="s">
        <v>335</v>
      </c>
      <c r="Q266" s="55" t="s">
        <v>337</v>
      </c>
      <c r="R266" s="56" t="s">
        <v>336</v>
      </c>
      <c r="S266" s="57" t="s">
        <v>365</v>
      </c>
      <c r="T266" s="62"/>
      <c r="U266" s="73" t="s">
        <v>26</v>
      </c>
      <c r="V266" s="74" t="str">
        <f>VLOOKUP(U266,'[1]작성방법 관련'!$B$1:$C$8,2)</f>
        <v>대부계약 만료 후 미대부 상태</v>
      </c>
      <c r="W266" s="67" t="s">
        <v>475</v>
      </c>
      <c r="X266" s="22" t="s">
        <v>350</v>
      </c>
      <c r="Z266" s="43" t="str">
        <f>VLOOKUP(P266,'작성방법 관련'!$E$1:$F$3,2)</f>
        <v>G</v>
      </c>
      <c r="AA266" s="43" t="str">
        <f t="shared" si="16"/>
        <v>G</v>
      </c>
      <c r="AB266" s="43" t="b">
        <f t="shared" si="17"/>
        <v>1</v>
      </c>
      <c r="AD266" s="77" t="s">
        <v>476</v>
      </c>
      <c r="AE266" s="1"/>
    </row>
    <row r="267" spans="1:31" ht="17.25" x14ac:dyDescent="0.3">
      <c r="A267" s="29">
        <v>262</v>
      </c>
      <c r="B267" s="29">
        <v>4450000</v>
      </c>
      <c r="C267" s="44" t="s">
        <v>46</v>
      </c>
      <c r="D267" s="27" t="s">
        <v>371</v>
      </c>
      <c r="E267" s="25" t="s">
        <v>433</v>
      </c>
      <c r="F267" s="41"/>
      <c r="G267" s="25" t="s">
        <v>433</v>
      </c>
      <c r="H267" s="41"/>
      <c r="I267" s="55" t="s">
        <v>326</v>
      </c>
      <c r="J267" s="25" t="s">
        <v>34</v>
      </c>
      <c r="K267" s="61">
        <v>65</v>
      </c>
      <c r="L267" s="41"/>
      <c r="M267" s="41"/>
      <c r="N267" s="41"/>
      <c r="O267" s="55" t="s">
        <v>336</v>
      </c>
      <c r="P267" s="25" t="s">
        <v>335</v>
      </c>
      <c r="Q267" s="55" t="s">
        <v>337</v>
      </c>
      <c r="R267" s="56" t="s">
        <v>336</v>
      </c>
      <c r="S267" s="57" t="s">
        <v>365</v>
      </c>
      <c r="T267" s="62"/>
      <c r="U267" s="73" t="s">
        <v>26</v>
      </c>
      <c r="V267" s="74" t="str">
        <f>VLOOKUP(U267,'[1]작성방법 관련'!$B$1:$C$8,2)</f>
        <v>대부계약 만료 후 미대부 상태</v>
      </c>
      <c r="W267" s="67" t="s">
        <v>475</v>
      </c>
      <c r="X267" s="22" t="s">
        <v>350</v>
      </c>
      <c r="Z267" s="43" t="str">
        <f>VLOOKUP(P267,'작성방법 관련'!$E$1:$F$3,2)</f>
        <v>G</v>
      </c>
      <c r="AA267" s="43" t="str">
        <f t="shared" si="16"/>
        <v>G</v>
      </c>
      <c r="AB267" s="43" t="b">
        <f t="shared" si="17"/>
        <v>1</v>
      </c>
      <c r="AD267" s="77" t="s">
        <v>476</v>
      </c>
      <c r="AE267" s="1"/>
    </row>
    <row r="268" spans="1:31" ht="17.25" x14ac:dyDescent="0.3">
      <c r="A268" s="29">
        <v>263</v>
      </c>
      <c r="B268" s="29">
        <v>4450000</v>
      </c>
      <c r="C268" s="44" t="s">
        <v>46</v>
      </c>
      <c r="D268" s="27" t="s">
        <v>371</v>
      </c>
      <c r="E268" s="25" t="s">
        <v>434</v>
      </c>
      <c r="F268" s="41"/>
      <c r="G268" s="25" t="s">
        <v>434</v>
      </c>
      <c r="H268" s="41"/>
      <c r="I268" s="55" t="s">
        <v>326</v>
      </c>
      <c r="J268" s="25" t="s">
        <v>34</v>
      </c>
      <c r="K268" s="61">
        <v>72</v>
      </c>
      <c r="L268" s="41"/>
      <c r="M268" s="41"/>
      <c r="N268" s="41"/>
      <c r="O268" s="55" t="s">
        <v>336</v>
      </c>
      <c r="P268" s="25" t="s">
        <v>335</v>
      </c>
      <c r="Q268" s="55" t="s">
        <v>337</v>
      </c>
      <c r="R268" s="56" t="s">
        <v>336</v>
      </c>
      <c r="S268" s="57" t="s">
        <v>365</v>
      </c>
      <c r="T268" s="62"/>
      <c r="U268" s="73" t="s">
        <v>26</v>
      </c>
      <c r="V268" s="74" t="str">
        <f>VLOOKUP(U268,'[1]작성방법 관련'!$B$1:$C$8,2)</f>
        <v>대부계약 만료 후 미대부 상태</v>
      </c>
      <c r="W268" s="67" t="s">
        <v>475</v>
      </c>
      <c r="X268" s="22" t="s">
        <v>350</v>
      </c>
      <c r="Z268" s="43" t="str">
        <f>VLOOKUP(P268,'작성방법 관련'!$E$1:$F$3,2)</f>
        <v>G</v>
      </c>
      <c r="AA268" s="43" t="str">
        <f t="shared" si="16"/>
        <v>G</v>
      </c>
      <c r="AB268" s="43" t="b">
        <f t="shared" si="17"/>
        <v>1</v>
      </c>
      <c r="AD268" s="77" t="s">
        <v>476</v>
      </c>
      <c r="AE268" s="1"/>
    </row>
    <row r="269" spans="1:31" ht="17.25" x14ac:dyDescent="0.3">
      <c r="A269" s="29">
        <v>264</v>
      </c>
      <c r="B269" s="29">
        <v>4450000</v>
      </c>
      <c r="C269" s="44" t="s">
        <v>46</v>
      </c>
      <c r="D269" s="27" t="s">
        <v>371</v>
      </c>
      <c r="E269" s="25" t="s">
        <v>435</v>
      </c>
      <c r="F269" s="41"/>
      <c r="G269" s="25" t="s">
        <v>435</v>
      </c>
      <c r="H269" s="41"/>
      <c r="I269" s="55" t="s">
        <v>326</v>
      </c>
      <c r="J269" s="25" t="s">
        <v>34</v>
      </c>
      <c r="K269" s="61">
        <v>113</v>
      </c>
      <c r="L269" s="41"/>
      <c r="M269" s="41"/>
      <c r="N269" s="41"/>
      <c r="O269" s="55" t="s">
        <v>336</v>
      </c>
      <c r="P269" s="25" t="s">
        <v>335</v>
      </c>
      <c r="Q269" s="55" t="s">
        <v>337</v>
      </c>
      <c r="R269" s="56" t="s">
        <v>336</v>
      </c>
      <c r="S269" s="57" t="s">
        <v>365</v>
      </c>
      <c r="T269" s="62"/>
      <c r="U269" s="73" t="s">
        <v>26</v>
      </c>
      <c r="V269" s="74" t="str">
        <f>VLOOKUP(U269,'[1]작성방법 관련'!$B$1:$C$8,2)</f>
        <v>대부계약 만료 후 미대부 상태</v>
      </c>
      <c r="W269" s="67" t="s">
        <v>475</v>
      </c>
      <c r="X269" s="22" t="s">
        <v>350</v>
      </c>
      <c r="Z269" s="43" t="str">
        <f>VLOOKUP(P269,'작성방법 관련'!$E$1:$F$3,2)</f>
        <v>G</v>
      </c>
      <c r="AA269" s="43" t="str">
        <f t="shared" si="16"/>
        <v>G</v>
      </c>
      <c r="AB269" s="43" t="b">
        <f t="shared" si="17"/>
        <v>1</v>
      </c>
      <c r="AD269" s="77" t="s">
        <v>476</v>
      </c>
      <c r="AE269" s="1"/>
    </row>
    <row r="270" spans="1:31" ht="17.25" x14ac:dyDescent="0.3">
      <c r="A270" s="29">
        <v>265</v>
      </c>
      <c r="B270" s="29">
        <v>4450000</v>
      </c>
      <c r="C270" s="44" t="s">
        <v>46</v>
      </c>
      <c r="D270" s="27" t="s">
        <v>371</v>
      </c>
      <c r="E270" s="25" t="s">
        <v>436</v>
      </c>
      <c r="F270" s="41"/>
      <c r="G270" s="25" t="s">
        <v>436</v>
      </c>
      <c r="H270" s="41"/>
      <c r="I270" s="55" t="s">
        <v>326</v>
      </c>
      <c r="J270" s="25" t="s">
        <v>34</v>
      </c>
      <c r="K270" s="61">
        <v>61</v>
      </c>
      <c r="L270" s="41"/>
      <c r="M270" s="41"/>
      <c r="N270" s="41"/>
      <c r="O270" s="55" t="s">
        <v>336</v>
      </c>
      <c r="P270" s="25" t="s">
        <v>335</v>
      </c>
      <c r="Q270" s="55" t="s">
        <v>337</v>
      </c>
      <c r="R270" s="56" t="s">
        <v>336</v>
      </c>
      <c r="S270" s="57" t="s">
        <v>365</v>
      </c>
      <c r="T270" s="62"/>
      <c r="U270" s="73" t="s">
        <v>26</v>
      </c>
      <c r="V270" s="74" t="str">
        <f>VLOOKUP(U270,'[1]작성방법 관련'!$B$1:$C$8,2)</f>
        <v>대부계약 만료 후 미대부 상태</v>
      </c>
      <c r="W270" s="67" t="s">
        <v>475</v>
      </c>
      <c r="X270" s="22" t="s">
        <v>350</v>
      </c>
      <c r="Z270" s="43" t="str">
        <f>VLOOKUP(P270,'작성방법 관련'!$E$1:$F$3,2)</f>
        <v>G</v>
      </c>
      <c r="AA270" s="43" t="str">
        <f t="shared" ref="AA270:AA307" si="18">LEFT(U270,1)</f>
        <v>G</v>
      </c>
      <c r="AB270" s="43" t="b">
        <f t="shared" ref="AB270:AB307" si="19">EXACT(Z270,AA270)</f>
        <v>1</v>
      </c>
      <c r="AD270" s="77" t="s">
        <v>476</v>
      </c>
      <c r="AE270" s="1"/>
    </row>
    <row r="271" spans="1:31" ht="17.25" x14ac:dyDescent="0.3">
      <c r="A271" s="29">
        <v>266</v>
      </c>
      <c r="B271" s="29">
        <v>4450000</v>
      </c>
      <c r="C271" s="44" t="s">
        <v>46</v>
      </c>
      <c r="D271" s="27" t="s">
        <v>371</v>
      </c>
      <c r="E271" s="25" t="s">
        <v>437</v>
      </c>
      <c r="F271" s="41"/>
      <c r="G271" s="25" t="s">
        <v>437</v>
      </c>
      <c r="H271" s="41"/>
      <c r="I271" s="55" t="s">
        <v>326</v>
      </c>
      <c r="J271" s="25" t="s">
        <v>34</v>
      </c>
      <c r="K271" s="61">
        <v>319</v>
      </c>
      <c r="L271" s="41"/>
      <c r="M271" s="41"/>
      <c r="N271" s="41"/>
      <c r="O271" s="55" t="s">
        <v>336</v>
      </c>
      <c r="P271" s="25" t="s">
        <v>335</v>
      </c>
      <c r="Q271" s="55" t="s">
        <v>337</v>
      </c>
      <c r="R271" s="56" t="s">
        <v>336</v>
      </c>
      <c r="S271" s="57" t="s">
        <v>365</v>
      </c>
      <c r="T271" s="62"/>
      <c r="U271" s="73" t="s">
        <v>26</v>
      </c>
      <c r="V271" s="74" t="str">
        <f>VLOOKUP(U271,'[1]작성방법 관련'!$B$1:$C$8,2)</f>
        <v>대부계약 만료 후 미대부 상태</v>
      </c>
      <c r="W271" s="67" t="s">
        <v>475</v>
      </c>
      <c r="X271" s="22" t="s">
        <v>350</v>
      </c>
      <c r="Z271" s="43" t="str">
        <f>VLOOKUP(P271,'작성방법 관련'!$E$1:$F$3,2)</f>
        <v>G</v>
      </c>
      <c r="AA271" s="43" t="str">
        <f t="shared" si="18"/>
        <v>G</v>
      </c>
      <c r="AB271" s="43" t="b">
        <f t="shared" si="19"/>
        <v>1</v>
      </c>
      <c r="AD271" s="77" t="s">
        <v>476</v>
      </c>
      <c r="AE271" s="1"/>
    </row>
    <row r="272" spans="1:31" ht="17.25" x14ac:dyDescent="0.3">
      <c r="A272" s="29">
        <v>267</v>
      </c>
      <c r="B272" s="29">
        <v>4450000</v>
      </c>
      <c r="C272" s="44" t="s">
        <v>46</v>
      </c>
      <c r="D272" s="27" t="s">
        <v>371</v>
      </c>
      <c r="E272" s="25" t="s">
        <v>438</v>
      </c>
      <c r="F272" s="41"/>
      <c r="G272" s="25" t="s">
        <v>438</v>
      </c>
      <c r="H272" s="41"/>
      <c r="I272" s="55" t="s">
        <v>326</v>
      </c>
      <c r="J272" s="25" t="s">
        <v>34</v>
      </c>
      <c r="K272" s="61">
        <v>276</v>
      </c>
      <c r="L272" s="41"/>
      <c r="M272" s="41"/>
      <c r="N272" s="41"/>
      <c r="O272" s="55" t="s">
        <v>336</v>
      </c>
      <c r="P272" s="25" t="s">
        <v>335</v>
      </c>
      <c r="Q272" s="55" t="s">
        <v>337</v>
      </c>
      <c r="R272" s="56" t="s">
        <v>336</v>
      </c>
      <c r="S272" s="57" t="s">
        <v>365</v>
      </c>
      <c r="T272" s="62"/>
      <c r="U272" s="73" t="s">
        <v>26</v>
      </c>
      <c r="V272" s="74" t="str">
        <f>VLOOKUP(U272,'[1]작성방법 관련'!$B$1:$C$8,2)</f>
        <v>대부계약 만료 후 미대부 상태</v>
      </c>
      <c r="W272" s="67" t="s">
        <v>475</v>
      </c>
      <c r="X272" s="22" t="s">
        <v>350</v>
      </c>
      <c r="Z272" s="43" t="str">
        <f>VLOOKUP(P272,'작성방법 관련'!$E$1:$F$3,2)</f>
        <v>G</v>
      </c>
      <c r="AA272" s="43" t="str">
        <f t="shared" si="18"/>
        <v>G</v>
      </c>
      <c r="AB272" s="43" t="b">
        <f t="shared" si="19"/>
        <v>1</v>
      </c>
      <c r="AD272" s="77" t="s">
        <v>476</v>
      </c>
      <c r="AE272" s="1"/>
    </row>
    <row r="273" spans="1:31" ht="17.25" x14ac:dyDescent="0.3">
      <c r="A273" s="29">
        <v>268</v>
      </c>
      <c r="B273" s="29">
        <v>4450000</v>
      </c>
      <c r="C273" s="44" t="s">
        <v>46</v>
      </c>
      <c r="D273" s="27" t="s">
        <v>371</v>
      </c>
      <c r="E273" s="25" t="s">
        <v>439</v>
      </c>
      <c r="F273" s="41"/>
      <c r="G273" s="25" t="s">
        <v>439</v>
      </c>
      <c r="H273" s="41"/>
      <c r="I273" s="55" t="s">
        <v>326</v>
      </c>
      <c r="J273" s="25" t="s">
        <v>34</v>
      </c>
      <c r="K273" s="61">
        <v>18</v>
      </c>
      <c r="L273" s="41"/>
      <c r="M273" s="41"/>
      <c r="N273" s="41"/>
      <c r="O273" s="55" t="s">
        <v>336</v>
      </c>
      <c r="P273" s="25" t="s">
        <v>335</v>
      </c>
      <c r="Q273" s="55" t="s">
        <v>337</v>
      </c>
      <c r="R273" s="56" t="s">
        <v>336</v>
      </c>
      <c r="S273" s="57" t="s">
        <v>365</v>
      </c>
      <c r="T273" s="62"/>
      <c r="U273" s="73" t="s">
        <v>26</v>
      </c>
      <c r="V273" s="74" t="str">
        <f>VLOOKUP(U273,'[1]작성방법 관련'!$B$1:$C$8,2)</f>
        <v>대부계약 만료 후 미대부 상태</v>
      </c>
      <c r="W273" s="67" t="s">
        <v>475</v>
      </c>
      <c r="X273" s="22" t="s">
        <v>350</v>
      </c>
      <c r="Z273" s="43" t="str">
        <f>VLOOKUP(P273,'작성방법 관련'!$E$1:$F$3,2)</f>
        <v>G</v>
      </c>
      <c r="AA273" s="43" t="str">
        <f t="shared" si="18"/>
        <v>G</v>
      </c>
      <c r="AB273" s="43" t="b">
        <f t="shared" si="19"/>
        <v>1</v>
      </c>
      <c r="AD273" s="77" t="s">
        <v>476</v>
      </c>
      <c r="AE273" s="1"/>
    </row>
    <row r="274" spans="1:31" ht="17.25" x14ac:dyDescent="0.3">
      <c r="A274" s="29">
        <v>269</v>
      </c>
      <c r="B274" s="29">
        <v>4450000</v>
      </c>
      <c r="C274" s="44" t="s">
        <v>46</v>
      </c>
      <c r="D274" s="27" t="s">
        <v>371</v>
      </c>
      <c r="E274" s="25" t="s">
        <v>440</v>
      </c>
      <c r="F274" s="41"/>
      <c r="G274" s="25" t="s">
        <v>440</v>
      </c>
      <c r="H274" s="41"/>
      <c r="I274" s="55" t="s">
        <v>326</v>
      </c>
      <c r="J274" s="25" t="s">
        <v>34</v>
      </c>
      <c r="K274" s="61">
        <v>109</v>
      </c>
      <c r="L274" s="41"/>
      <c r="M274" s="41"/>
      <c r="N274" s="41"/>
      <c r="O274" s="55" t="s">
        <v>336</v>
      </c>
      <c r="P274" s="25" t="s">
        <v>335</v>
      </c>
      <c r="Q274" s="55" t="s">
        <v>337</v>
      </c>
      <c r="R274" s="56" t="s">
        <v>336</v>
      </c>
      <c r="S274" s="57" t="s">
        <v>365</v>
      </c>
      <c r="T274" s="62"/>
      <c r="U274" s="73" t="s">
        <v>26</v>
      </c>
      <c r="V274" s="74" t="str">
        <f>VLOOKUP(U274,'[1]작성방법 관련'!$B$1:$C$8,2)</f>
        <v>대부계약 만료 후 미대부 상태</v>
      </c>
      <c r="W274" s="67" t="s">
        <v>475</v>
      </c>
      <c r="X274" s="22" t="s">
        <v>350</v>
      </c>
      <c r="Z274" s="43" t="str">
        <f>VLOOKUP(P274,'작성방법 관련'!$E$1:$F$3,2)</f>
        <v>G</v>
      </c>
      <c r="AA274" s="43" t="str">
        <f t="shared" si="18"/>
        <v>G</v>
      </c>
      <c r="AB274" s="43" t="b">
        <f t="shared" si="19"/>
        <v>1</v>
      </c>
      <c r="AD274" s="77" t="s">
        <v>476</v>
      </c>
      <c r="AE274" s="1"/>
    </row>
    <row r="275" spans="1:31" ht="17.25" x14ac:dyDescent="0.3">
      <c r="A275" s="29">
        <v>270</v>
      </c>
      <c r="B275" s="29">
        <v>4450000</v>
      </c>
      <c r="C275" s="44" t="s">
        <v>46</v>
      </c>
      <c r="D275" s="27" t="s">
        <v>371</v>
      </c>
      <c r="E275" s="25" t="s">
        <v>441</v>
      </c>
      <c r="F275" s="41"/>
      <c r="G275" s="25" t="s">
        <v>441</v>
      </c>
      <c r="H275" s="41"/>
      <c r="I275" s="55" t="s">
        <v>326</v>
      </c>
      <c r="J275" s="25" t="s">
        <v>34</v>
      </c>
      <c r="K275" s="61">
        <v>85</v>
      </c>
      <c r="L275" s="41"/>
      <c r="M275" s="41"/>
      <c r="N275" s="41"/>
      <c r="O275" s="55" t="s">
        <v>336</v>
      </c>
      <c r="P275" s="25" t="s">
        <v>335</v>
      </c>
      <c r="Q275" s="55" t="s">
        <v>337</v>
      </c>
      <c r="R275" s="56" t="s">
        <v>336</v>
      </c>
      <c r="S275" s="57" t="s">
        <v>365</v>
      </c>
      <c r="T275" s="62"/>
      <c r="U275" s="73" t="s">
        <v>26</v>
      </c>
      <c r="V275" s="74" t="str">
        <f>VLOOKUP(U275,'[1]작성방법 관련'!$B$1:$C$8,2)</f>
        <v>대부계약 만료 후 미대부 상태</v>
      </c>
      <c r="W275" s="67" t="s">
        <v>475</v>
      </c>
      <c r="X275" s="22" t="s">
        <v>350</v>
      </c>
      <c r="Z275" s="43" t="str">
        <f>VLOOKUP(P275,'작성방법 관련'!$E$1:$F$3,2)</f>
        <v>G</v>
      </c>
      <c r="AA275" s="43" t="str">
        <f t="shared" si="18"/>
        <v>G</v>
      </c>
      <c r="AB275" s="43" t="b">
        <f t="shared" si="19"/>
        <v>1</v>
      </c>
      <c r="AD275" s="77" t="s">
        <v>476</v>
      </c>
      <c r="AE275" s="1"/>
    </row>
    <row r="276" spans="1:31" ht="17.25" x14ac:dyDescent="0.3">
      <c r="A276" s="29">
        <v>271</v>
      </c>
      <c r="B276" s="29">
        <v>4450000</v>
      </c>
      <c r="C276" s="44" t="s">
        <v>46</v>
      </c>
      <c r="D276" s="27" t="s">
        <v>371</v>
      </c>
      <c r="E276" s="25" t="s">
        <v>442</v>
      </c>
      <c r="F276" s="41"/>
      <c r="G276" s="25" t="s">
        <v>442</v>
      </c>
      <c r="H276" s="41"/>
      <c r="I276" s="55" t="s">
        <v>326</v>
      </c>
      <c r="J276" s="25" t="s">
        <v>34</v>
      </c>
      <c r="K276" s="61">
        <v>74</v>
      </c>
      <c r="L276" s="41"/>
      <c r="M276" s="41"/>
      <c r="N276" s="41"/>
      <c r="O276" s="55" t="s">
        <v>336</v>
      </c>
      <c r="P276" s="25" t="s">
        <v>335</v>
      </c>
      <c r="Q276" s="55" t="s">
        <v>337</v>
      </c>
      <c r="R276" s="56" t="s">
        <v>336</v>
      </c>
      <c r="S276" s="57" t="s">
        <v>365</v>
      </c>
      <c r="T276" s="62"/>
      <c r="U276" s="73" t="s">
        <v>26</v>
      </c>
      <c r="V276" s="74" t="str">
        <f>VLOOKUP(U276,'[1]작성방법 관련'!$B$1:$C$8,2)</f>
        <v>대부계약 만료 후 미대부 상태</v>
      </c>
      <c r="W276" s="67" t="s">
        <v>475</v>
      </c>
      <c r="X276" s="22" t="s">
        <v>350</v>
      </c>
      <c r="Z276" s="43" t="str">
        <f>VLOOKUP(P276,'작성방법 관련'!$E$1:$F$3,2)</f>
        <v>G</v>
      </c>
      <c r="AA276" s="43" t="str">
        <f t="shared" si="18"/>
        <v>G</v>
      </c>
      <c r="AB276" s="43" t="b">
        <f t="shared" si="19"/>
        <v>1</v>
      </c>
      <c r="AD276" s="77" t="s">
        <v>476</v>
      </c>
      <c r="AE276" s="1"/>
    </row>
    <row r="277" spans="1:31" ht="17.25" x14ac:dyDescent="0.3">
      <c r="A277" s="29">
        <v>272</v>
      </c>
      <c r="B277" s="29">
        <v>4450000</v>
      </c>
      <c r="C277" s="44" t="s">
        <v>46</v>
      </c>
      <c r="D277" s="27" t="s">
        <v>371</v>
      </c>
      <c r="E277" s="25" t="s">
        <v>443</v>
      </c>
      <c r="F277" s="41"/>
      <c r="G277" s="25" t="s">
        <v>443</v>
      </c>
      <c r="H277" s="41"/>
      <c r="I277" s="55" t="s">
        <v>326</v>
      </c>
      <c r="J277" s="25" t="s">
        <v>34</v>
      </c>
      <c r="K277" s="61">
        <v>32</v>
      </c>
      <c r="L277" s="41"/>
      <c r="M277" s="41"/>
      <c r="N277" s="41"/>
      <c r="O277" s="55" t="s">
        <v>336</v>
      </c>
      <c r="P277" s="25" t="s">
        <v>335</v>
      </c>
      <c r="Q277" s="55" t="s">
        <v>337</v>
      </c>
      <c r="R277" s="56" t="s">
        <v>336</v>
      </c>
      <c r="S277" s="57" t="s">
        <v>365</v>
      </c>
      <c r="T277" s="62"/>
      <c r="U277" s="73" t="s">
        <v>26</v>
      </c>
      <c r="V277" s="74" t="str">
        <f>VLOOKUP(U277,'[1]작성방법 관련'!$B$1:$C$8,2)</f>
        <v>대부계약 만료 후 미대부 상태</v>
      </c>
      <c r="W277" s="67" t="s">
        <v>475</v>
      </c>
      <c r="X277" s="22" t="s">
        <v>350</v>
      </c>
      <c r="Z277" s="43" t="str">
        <f>VLOOKUP(P277,'작성방법 관련'!$E$1:$F$3,2)</f>
        <v>G</v>
      </c>
      <c r="AA277" s="43" t="str">
        <f t="shared" si="18"/>
        <v>G</v>
      </c>
      <c r="AB277" s="43" t="b">
        <f t="shared" si="19"/>
        <v>1</v>
      </c>
      <c r="AD277" s="77" t="s">
        <v>476</v>
      </c>
      <c r="AE277" s="1"/>
    </row>
    <row r="278" spans="1:31" ht="17.25" x14ac:dyDescent="0.3">
      <c r="A278" s="29">
        <v>273</v>
      </c>
      <c r="B278" s="29">
        <v>4450000</v>
      </c>
      <c r="C278" s="44" t="s">
        <v>46</v>
      </c>
      <c r="D278" s="27" t="s">
        <v>371</v>
      </c>
      <c r="E278" s="25" t="s">
        <v>444</v>
      </c>
      <c r="F278" s="41"/>
      <c r="G278" s="25" t="s">
        <v>444</v>
      </c>
      <c r="H278" s="41"/>
      <c r="I278" s="55" t="s">
        <v>326</v>
      </c>
      <c r="J278" s="25" t="s">
        <v>34</v>
      </c>
      <c r="K278" s="61">
        <v>59</v>
      </c>
      <c r="L278" s="41"/>
      <c r="M278" s="41"/>
      <c r="N278" s="41"/>
      <c r="O278" s="55" t="s">
        <v>336</v>
      </c>
      <c r="P278" s="25" t="s">
        <v>335</v>
      </c>
      <c r="Q278" s="55" t="s">
        <v>337</v>
      </c>
      <c r="R278" s="56" t="s">
        <v>336</v>
      </c>
      <c r="S278" s="57" t="s">
        <v>365</v>
      </c>
      <c r="T278" s="62"/>
      <c r="U278" s="73" t="s">
        <v>26</v>
      </c>
      <c r="V278" s="74" t="str">
        <f>VLOOKUP(U278,'[1]작성방법 관련'!$B$1:$C$8,2)</f>
        <v>대부계약 만료 후 미대부 상태</v>
      </c>
      <c r="W278" s="67" t="s">
        <v>475</v>
      </c>
      <c r="X278" s="22" t="s">
        <v>350</v>
      </c>
      <c r="Z278" s="43" t="str">
        <f>VLOOKUP(P278,'작성방법 관련'!$E$1:$F$3,2)</f>
        <v>G</v>
      </c>
      <c r="AA278" s="43" t="str">
        <f t="shared" si="18"/>
        <v>G</v>
      </c>
      <c r="AB278" s="43" t="b">
        <f t="shared" si="19"/>
        <v>1</v>
      </c>
      <c r="AD278" s="77" t="s">
        <v>476</v>
      </c>
      <c r="AE278" s="1"/>
    </row>
    <row r="279" spans="1:31" ht="17.25" x14ac:dyDescent="0.3">
      <c r="A279" s="29">
        <v>274</v>
      </c>
      <c r="B279" s="29">
        <v>4450000</v>
      </c>
      <c r="C279" s="44" t="s">
        <v>46</v>
      </c>
      <c r="D279" s="27" t="s">
        <v>371</v>
      </c>
      <c r="E279" s="25" t="s">
        <v>445</v>
      </c>
      <c r="F279" s="41"/>
      <c r="G279" s="25" t="s">
        <v>445</v>
      </c>
      <c r="H279" s="41"/>
      <c r="I279" s="55" t="s">
        <v>326</v>
      </c>
      <c r="J279" s="25" t="s">
        <v>34</v>
      </c>
      <c r="K279" s="61">
        <v>40</v>
      </c>
      <c r="L279" s="41"/>
      <c r="M279" s="41"/>
      <c r="N279" s="41"/>
      <c r="O279" s="55" t="s">
        <v>336</v>
      </c>
      <c r="P279" s="25" t="s">
        <v>335</v>
      </c>
      <c r="Q279" s="55" t="s">
        <v>337</v>
      </c>
      <c r="R279" s="56" t="s">
        <v>336</v>
      </c>
      <c r="S279" s="57" t="s">
        <v>365</v>
      </c>
      <c r="T279" s="62"/>
      <c r="U279" s="73" t="s">
        <v>26</v>
      </c>
      <c r="V279" s="74" t="str">
        <f>VLOOKUP(U279,'[1]작성방법 관련'!$B$1:$C$8,2)</f>
        <v>대부계약 만료 후 미대부 상태</v>
      </c>
      <c r="W279" s="67" t="s">
        <v>475</v>
      </c>
      <c r="X279" s="22" t="s">
        <v>350</v>
      </c>
      <c r="Z279" s="43" t="str">
        <f>VLOOKUP(P279,'작성방법 관련'!$E$1:$F$3,2)</f>
        <v>G</v>
      </c>
      <c r="AA279" s="43" t="str">
        <f t="shared" si="18"/>
        <v>G</v>
      </c>
      <c r="AB279" s="43" t="b">
        <f t="shared" si="19"/>
        <v>1</v>
      </c>
      <c r="AD279" s="77" t="s">
        <v>476</v>
      </c>
      <c r="AE279" s="1"/>
    </row>
    <row r="280" spans="1:31" ht="17.25" x14ac:dyDescent="0.3">
      <c r="A280" s="29">
        <v>275</v>
      </c>
      <c r="B280" s="29">
        <v>4450000</v>
      </c>
      <c r="C280" s="44" t="s">
        <v>46</v>
      </c>
      <c r="D280" s="27" t="s">
        <v>371</v>
      </c>
      <c r="E280" s="25" t="s">
        <v>446</v>
      </c>
      <c r="F280" s="41"/>
      <c r="G280" s="25" t="s">
        <v>446</v>
      </c>
      <c r="H280" s="41"/>
      <c r="I280" s="55" t="s">
        <v>326</v>
      </c>
      <c r="J280" s="25" t="s">
        <v>34</v>
      </c>
      <c r="K280" s="61">
        <v>12</v>
      </c>
      <c r="L280" s="41"/>
      <c r="M280" s="41"/>
      <c r="N280" s="41"/>
      <c r="O280" s="55" t="s">
        <v>336</v>
      </c>
      <c r="P280" s="25" t="s">
        <v>335</v>
      </c>
      <c r="Q280" s="55" t="s">
        <v>337</v>
      </c>
      <c r="R280" s="56" t="s">
        <v>336</v>
      </c>
      <c r="S280" s="57" t="s">
        <v>365</v>
      </c>
      <c r="T280" s="62"/>
      <c r="U280" s="73" t="s">
        <v>26</v>
      </c>
      <c r="V280" s="74" t="str">
        <f>VLOOKUP(U280,'[1]작성방법 관련'!$B$1:$C$8,2)</f>
        <v>대부계약 만료 후 미대부 상태</v>
      </c>
      <c r="W280" s="67" t="s">
        <v>475</v>
      </c>
      <c r="X280" s="22" t="s">
        <v>350</v>
      </c>
      <c r="Z280" s="43" t="str">
        <f>VLOOKUP(P280,'작성방법 관련'!$E$1:$F$3,2)</f>
        <v>G</v>
      </c>
      <c r="AA280" s="43" t="str">
        <f t="shared" si="18"/>
        <v>G</v>
      </c>
      <c r="AB280" s="43" t="b">
        <f t="shared" si="19"/>
        <v>1</v>
      </c>
      <c r="AD280" s="77" t="s">
        <v>476</v>
      </c>
      <c r="AE280" s="1"/>
    </row>
    <row r="281" spans="1:31" ht="17.25" x14ac:dyDescent="0.3">
      <c r="A281" s="29">
        <v>276</v>
      </c>
      <c r="B281" s="29">
        <v>4450000</v>
      </c>
      <c r="C281" s="44" t="s">
        <v>46</v>
      </c>
      <c r="D281" s="27" t="s">
        <v>371</v>
      </c>
      <c r="E281" s="25" t="s">
        <v>447</v>
      </c>
      <c r="F281" s="41"/>
      <c r="G281" s="25" t="s">
        <v>447</v>
      </c>
      <c r="H281" s="41"/>
      <c r="I281" s="55" t="s">
        <v>326</v>
      </c>
      <c r="J281" s="25" t="s">
        <v>31</v>
      </c>
      <c r="K281" s="61">
        <v>8</v>
      </c>
      <c r="L281" s="41"/>
      <c r="M281" s="41"/>
      <c r="N281" s="41"/>
      <c r="O281" s="55" t="s">
        <v>336</v>
      </c>
      <c r="P281" s="25" t="s">
        <v>335</v>
      </c>
      <c r="Q281" s="55" t="s">
        <v>337</v>
      </c>
      <c r="R281" s="56" t="s">
        <v>336</v>
      </c>
      <c r="S281" s="57" t="s">
        <v>365</v>
      </c>
      <c r="T281" s="62"/>
      <c r="U281" s="73" t="s">
        <v>26</v>
      </c>
      <c r="V281" s="74" t="str">
        <f>VLOOKUP(U281,'[1]작성방법 관련'!$B$1:$C$8,2)</f>
        <v>대부계약 만료 후 미대부 상태</v>
      </c>
      <c r="W281" s="67" t="s">
        <v>475</v>
      </c>
      <c r="X281" s="22" t="s">
        <v>350</v>
      </c>
      <c r="Z281" s="43" t="str">
        <f>VLOOKUP(P281,'작성방법 관련'!$E$1:$F$3,2)</f>
        <v>G</v>
      </c>
      <c r="AA281" s="43" t="str">
        <f t="shared" si="18"/>
        <v>G</v>
      </c>
      <c r="AB281" s="43" t="b">
        <f t="shared" si="19"/>
        <v>1</v>
      </c>
      <c r="AD281" s="77" t="s">
        <v>476</v>
      </c>
      <c r="AE281" s="1"/>
    </row>
    <row r="282" spans="1:31" ht="17.25" x14ac:dyDescent="0.3">
      <c r="A282" s="29">
        <v>277</v>
      </c>
      <c r="B282" s="29">
        <v>4450000</v>
      </c>
      <c r="C282" s="44" t="s">
        <v>46</v>
      </c>
      <c r="D282" s="27" t="s">
        <v>371</v>
      </c>
      <c r="E282" s="25" t="s">
        <v>448</v>
      </c>
      <c r="F282" s="41"/>
      <c r="G282" s="25" t="s">
        <v>448</v>
      </c>
      <c r="H282" s="41"/>
      <c r="I282" s="55" t="s">
        <v>326</v>
      </c>
      <c r="J282" s="25" t="s">
        <v>34</v>
      </c>
      <c r="K282" s="61">
        <v>114</v>
      </c>
      <c r="L282" s="41"/>
      <c r="M282" s="41"/>
      <c r="N282" s="41"/>
      <c r="O282" s="55" t="s">
        <v>336</v>
      </c>
      <c r="P282" s="25" t="s">
        <v>335</v>
      </c>
      <c r="Q282" s="55" t="s">
        <v>337</v>
      </c>
      <c r="R282" s="56" t="s">
        <v>336</v>
      </c>
      <c r="S282" s="57" t="s">
        <v>365</v>
      </c>
      <c r="T282" s="62"/>
      <c r="U282" s="73" t="s">
        <v>26</v>
      </c>
      <c r="V282" s="74" t="str">
        <f>VLOOKUP(U282,'[1]작성방법 관련'!$B$1:$C$8,2)</f>
        <v>대부계약 만료 후 미대부 상태</v>
      </c>
      <c r="W282" s="67" t="s">
        <v>475</v>
      </c>
      <c r="X282" s="22" t="s">
        <v>350</v>
      </c>
      <c r="Z282" s="43" t="str">
        <f>VLOOKUP(P282,'작성방법 관련'!$E$1:$F$3,2)</f>
        <v>G</v>
      </c>
      <c r="AA282" s="43" t="str">
        <f t="shared" si="18"/>
        <v>G</v>
      </c>
      <c r="AB282" s="43" t="b">
        <f t="shared" si="19"/>
        <v>1</v>
      </c>
      <c r="AD282" s="77" t="s">
        <v>476</v>
      </c>
      <c r="AE282" s="1"/>
    </row>
    <row r="283" spans="1:31" ht="17.25" x14ac:dyDescent="0.3">
      <c r="A283" s="29">
        <v>278</v>
      </c>
      <c r="B283" s="29">
        <v>4450000</v>
      </c>
      <c r="C283" s="44" t="s">
        <v>46</v>
      </c>
      <c r="D283" s="27" t="s">
        <v>371</v>
      </c>
      <c r="E283" s="25" t="s">
        <v>449</v>
      </c>
      <c r="F283" s="41"/>
      <c r="G283" s="25" t="s">
        <v>449</v>
      </c>
      <c r="H283" s="41"/>
      <c r="I283" s="55" t="s">
        <v>326</v>
      </c>
      <c r="J283" s="25" t="s">
        <v>31</v>
      </c>
      <c r="K283" s="61">
        <v>117</v>
      </c>
      <c r="L283" s="41"/>
      <c r="M283" s="41"/>
      <c r="N283" s="41"/>
      <c r="O283" s="55" t="s">
        <v>336</v>
      </c>
      <c r="P283" s="25" t="s">
        <v>335</v>
      </c>
      <c r="Q283" s="55" t="s">
        <v>337</v>
      </c>
      <c r="R283" s="56" t="s">
        <v>336</v>
      </c>
      <c r="S283" s="57" t="s">
        <v>365</v>
      </c>
      <c r="T283" s="62"/>
      <c r="U283" s="73" t="s">
        <v>26</v>
      </c>
      <c r="V283" s="74" t="str">
        <f>VLOOKUP(U283,'[1]작성방법 관련'!$B$1:$C$8,2)</f>
        <v>대부계약 만료 후 미대부 상태</v>
      </c>
      <c r="W283" s="67" t="s">
        <v>475</v>
      </c>
      <c r="X283" s="22" t="s">
        <v>350</v>
      </c>
      <c r="Z283" s="43" t="str">
        <f>VLOOKUP(P283,'작성방법 관련'!$E$1:$F$3,2)</f>
        <v>G</v>
      </c>
      <c r="AA283" s="43" t="str">
        <f t="shared" si="18"/>
        <v>G</v>
      </c>
      <c r="AB283" s="43" t="b">
        <f t="shared" si="19"/>
        <v>1</v>
      </c>
      <c r="AD283" s="77" t="s">
        <v>476</v>
      </c>
      <c r="AE283" s="1"/>
    </row>
    <row r="284" spans="1:31" ht="17.25" x14ac:dyDescent="0.3">
      <c r="A284" s="29">
        <v>279</v>
      </c>
      <c r="B284" s="29">
        <v>4450000</v>
      </c>
      <c r="C284" s="44" t="s">
        <v>46</v>
      </c>
      <c r="D284" s="27" t="s">
        <v>371</v>
      </c>
      <c r="E284" s="25" t="s">
        <v>450</v>
      </c>
      <c r="F284" s="41"/>
      <c r="G284" s="25" t="s">
        <v>450</v>
      </c>
      <c r="H284" s="41"/>
      <c r="I284" s="55" t="s">
        <v>326</v>
      </c>
      <c r="J284" s="25" t="s">
        <v>6</v>
      </c>
      <c r="K284" s="61">
        <v>676.1</v>
      </c>
      <c r="L284" s="41"/>
      <c r="M284" s="41"/>
      <c r="N284" s="41"/>
      <c r="O284" s="55" t="s">
        <v>336</v>
      </c>
      <c r="P284" s="25" t="s">
        <v>335</v>
      </c>
      <c r="Q284" s="55" t="s">
        <v>337</v>
      </c>
      <c r="R284" s="56" t="s">
        <v>336</v>
      </c>
      <c r="S284" s="57" t="s">
        <v>365</v>
      </c>
      <c r="T284" s="62"/>
      <c r="U284" s="73" t="s">
        <v>26</v>
      </c>
      <c r="V284" s="74" t="str">
        <f>VLOOKUP(U284,'[1]작성방법 관련'!$B$1:$C$8,2)</f>
        <v>대부계약 만료 후 미대부 상태</v>
      </c>
      <c r="W284" s="67" t="s">
        <v>475</v>
      </c>
      <c r="X284" s="22" t="s">
        <v>350</v>
      </c>
      <c r="Z284" s="43" t="str">
        <f>VLOOKUP(P284,'작성방법 관련'!$E$1:$F$3,2)</f>
        <v>G</v>
      </c>
      <c r="AA284" s="43" t="str">
        <f t="shared" si="18"/>
        <v>G</v>
      </c>
      <c r="AB284" s="43" t="b">
        <f t="shared" si="19"/>
        <v>1</v>
      </c>
      <c r="AD284" s="77" t="s">
        <v>476</v>
      </c>
      <c r="AE284" s="1"/>
    </row>
    <row r="285" spans="1:31" ht="17.25" x14ac:dyDescent="0.3">
      <c r="A285" s="29">
        <v>280</v>
      </c>
      <c r="B285" s="29">
        <v>4450000</v>
      </c>
      <c r="C285" s="44" t="s">
        <v>46</v>
      </c>
      <c r="D285" s="27" t="s">
        <v>371</v>
      </c>
      <c r="E285" s="25" t="s">
        <v>451</v>
      </c>
      <c r="F285" s="41"/>
      <c r="G285" s="25" t="s">
        <v>451</v>
      </c>
      <c r="H285" s="41"/>
      <c r="I285" s="55" t="s">
        <v>326</v>
      </c>
      <c r="J285" s="25" t="s">
        <v>6</v>
      </c>
      <c r="K285" s="61">
        <v>309.7</v>
      </c>
      <c r="L285" s="41"/>
      <c r="M285" s="41"/>
      <c r="N285" s="41"/>
      <c r="O285" s="55" t="s">
        <v>336</v>
      </c>
      <c r="P285" s="25" t="s">
        <v>335</v>
      </c>
      <c r="Q285" s="55" t="s">
        <v>337</v>
      </c>
      <c r="R285" s="56" t="s">
        <v>336</v>
      </c>
      <c r="S285" s="57" t="s">
        <v>365</v>
      </c>
      <c r="T285" s="62"/>
      <c r="U285" s="73" t="s">
        <v>26</v>
      </c>
      <c r="V285" s="74" t="str">
        <f>VLOOKUP(U285,'[1]작성방법 관련'!$B$1:$C$8,2)</f>
        <v>대부계약 만료 후 미대부 상태</v>
      </c>
      <c r="W285" s="67" t="s">
        <v>475</v>
      </c>
      <c r="X285" s="22" t="s">
        <v>350</v>
      </c>
      <c r="Z285" s="43" t="str">
        <f>VLOOKUP(P285,'작성방법 관련'!$E$1:$F$3,2)</f>
        <v>G</v>
      </c>
      <c r="AA285" s="43" t="str">
        <f t="shared" si="18"/>
        <v>G</v>
      </c>
      <c r="AB285" s="43" t="b">
        <f t="shared" si="19"/>
        <v>1</v>
      </c>
      <c r="AD285" s="77" t="s">
        <v>476</v>
      </c>
      <c r="AE285" s="1"/>
    </row>
    <row r="286" spans="1:31" ht="17.25" x14ac:dyDescent="0.3">
      <c r="A286" s="29">
        <v>281</v>
      </c>
      <c r="B286" s="29">
        <v>4450000</v>
      </c>
      <c r="C286" s="44" t="s">
        <v>46</v>
      </c>
      <c r="D286" s="27" t="s">
        <v>371</v>
      </c>
      <c r="E286" s="25" t="s">
        <v>452</v>
      </c>
      <c r="F286" s="41"/>
      <c r="G286" s="25" t="s">
        <v>452</v>
      </c>
      <c r="H286" s="41"/>
      <c r="I286" s="55" t="s">
        <v>326</v>
      </c>
      <c r="J286" s="25" t="s">
        <v>34</v>
      </c>
      <c r="K286" s="61">
        <v>53</v>
      </c>
      <c r="L286" s="41"/>
      <c r="M286" s="41"/>
      <c r="N286" s="41"/>
      <c r="O286" s="55" t="s">
        <v>336</v>
      </c>
      <c r="P286" s="25" t="s">
        <v>335</v>
      </c>
      <c r="Q286" s="55" t="s">
        <v>337</v>
      </c>
      <c r="R286" s="56" t="s">
        <v>336</v>
      </c>
      <c r="S286" s="57" t="s">
        <v>365</v>
      </c>
      <c r="T286" s="62"/>
      <c r="U286" s="73" t="s">
        <v>26</v>
      </c>
      <c r="V286" s="74" t="str">
        <f>VLOOKUP(U286,'[1]작성방법 관련'!$B$1:$C$8,2)</f>
        <v>대부계약 만료 후 미대부 상태</v>
      </c>
      <c r="W286" s="67" t="s">
        <v>475</v>
      </c>
      <c r="X286" s="22" t="s">
        <v>350</v>
      </c>
      <c r="Z286" s="43" t="str">
        <f>VLOOKUP(P286,'작성방법 관련'!$E$1:$F$3,2)</f>
        <v>G</v>
      </c>
      <c r="AA286" s="43" t="str">
        <f t="shared" si="18"/>
        <v>G</v>
      </c>
      <c r="AB286" s="43" t="b">
        <f t="shared" si="19"/>
        <v>1</v>
      </c>
      <c r="AD286" s="77" t="s">
        <v>476</v>
      </c>
      <c r="AE286" s="1"/>
    </row>
    <row r="287" spans="1:31" ht="17.25" x14ac:dyDescent="0.3">
      <c r="A287" s="29">
        <v>282</v>
      </c>
      <c r="B287" s="29">
        <v>4450000</v>
      </c>
      <c r="C287" s="44" t="s">
        <v>46</v>
      </c>
      <c r="D287" s="27" t="s">
        <v>371</v>
      </c>
      <c r="E287" s="25" t="s">
        <v>453</v>
      </c>
      <c r="F287" s="41"/>
      <c r="G287" s="25" t="s">
        <v>453</v>
      </c>
      <c r="H287" s="41"/>
      <c r="I287" s="55" t="s">
        <v>326</v>
      </c>
      <c r="J287" s="25" t="s">
        <v>31</v>
      </c>
      <c r="K287" s="61">
        <v>73</v>
      </c>
      <c r="L287" s="41"/>
      <c r="M287" s="41"/>
      <c r="N287" s="41"/>
      <c r="O287" s="55" t="s">
        <v>336</v>
      </c>
      <c r="P287" s="25" t="s">
        <v>335</v>
      </c>
      <c r="Q287" s="55" t="s">
        <v>337</v>
      </c>
      <c r="R287" s="56" t="s">
        <v>336</v>
      </c>
      <c r="S287" s="57" t="s">
        <v>365</v>
      </c>
      <c r="T287" s="62"/>
      <c r="U287" s="73" t="s">
        <v>26</v>
      </c>
      <c r="V287" s="74" t="str">
        <f>VLOOKUP(U287,'[1]작성방법 관련'!$B$1:$C$8,2)</f>
        <v>대부계약 만료 후 미대부 상태</v>
      </c>
      <c r="W287" s="67" t="s">
        <v>475</v>
      </c>
      <c r="X287" s="22" t="s">
        <v>350</v>
      </c>
      <c r="Z287" s="43" t="str">
        <f>VLOOKUP(P287,'작성방법 관련'!$E$1:$F$3,2)</f>
        <v>G</v>
      </c>
      <c r="AA287" s="43" t="str">
        <f t="shared" si="18"/>
        <v>G</v>
      </c>
      <c r="AB287" s="43" t="b">
        <f t="shared" si="19"/>
        <v>1</v>
      </c>
      <c r="AD287" s="77" t="s">
        <v>476</v>
      </c>
      <c r="AE287" s="1"/>
    </row>
    <row r="288" spans="1:31" ht="17.25" x14ac:dyDescent="0.3">
      <c r="A288" s="29">
        <v>283</v>
      </c>
      <c r="B288" s="29">
        <v>4450000</v>
      </c>
      <c r="C288" s="44" t="s">
        <v>46</v>
      </c>
      <c r="D288" s="27" t="s">
        <v>371</v>
      </c>
      <c r="E288" s="25" t="s">
        <v>454</v>
      </c>
      <c r="F288" s="41"/>
      <c r="G288" s="25" t="s">
        <v>454</v>
      </c>
      <c r="H288" s="41"/>
      <c r="I288" s="55" t="s">
        <v>326</v>
      </c>
      <c r="J288" s="25" t="s">
        <v>34</v>
      </c>
      <c r="K288" s="61">
        <v>395</v>
      </c>
      <c r="L288" s="41"/>
      <c r="M288" s="41"/>
      <c r="N288" s="41"/>
      <c r="O288" s="55" t="s">
        <v>336</v>
      </c>
      <c r="P288" s="25" t="s">
        <v>335</v>
      </c>
      <c r="Q288" s="55" t="s">
        <v>337</v>
      </c>
      <c r="R288" s="56" t="s">
        <v>336</v>
      </c>
      <c r="S288" s="57" t="s">
        <v>365</v>
      </c>
      <c r="T288" s="62"/>
      <c r="U288" s="73" t="s">
        <v>26</v>
      </c>
      <c r="V288" s="74" t="str">
        <f>VLOOKUP(U288,'[1]작성방법 관련'!$B$1:$C$8,2)</f>
        <v>대부계약 만료 후 미대부 상태</v>
      </c>
      <c r="W288" s="67" t="s">
        <v>475</v>
      </c>
      <c r="X288" s="22" t="s">
        <v>350</v>
      </c>
      <c r="Z288" s="43" t="str">
        <f>VLOOKUP(P288,'작성방법 관련'!$E$1:$F$3,2)</f>
        <v>G</v>
      </c>
      <c r="AA288" s="43" t="str">
        <f t="shared" si="18"/>
        <v>G</v>
      </c>
      <c r="AB288" s="43" t="b">
        <f t="shared" si="19"/>
        <v>1</v>
      </c>
      <c r="AD288" s="77" t="s">
        <v>476</v>
      </c>
      <c r="AE288" s="1"/>
    </row>
    <row r="289" spans="1:31" ht="17.25" x14ac:dyDescent="0.3">
      <c r="A289" s="29">
        <v>284</v>
      </c>
      <c r="B289" s="29">
        <v>4450000</v>
      </c>
      <c r="C289" s="44" t="s">
        <v>46</v>
      </c>
      <c r="D289" s="27" t="s">
        <v>371</v>
      </c>
      <c r="E289" s="25" t="s">
        <v>455</v>
      </c>
      <c r="F289" s="41"/>
      <c r="G289" s="25" t="s">
        <v>455</v>
      </c>
      <c r="H289" s="41"/>
      <c r="I289" s="55" t="s">
        <v>326</v>
      </c>
      <c r="J289" s="25" t="s">
        <v>31</v>
      </c>
      <c r="K289" s="61">
        <v>28</v>
      </c>
      <c r="L289" s="41"/>
      <c r="M289" s="41"/>
      <c r="N289" s="41"/>
      <c r="O289" s="55" t="s">
        <v>336</v>
      </c>
      <c r="P289" s="25" t="s">
        <v>335</v>
      </c>
      <c r="Q289" s="55" t="s">
        <v>337</v>
      </c>
      <c r="R289" s="56" t="s">
        <v>336</v>
      </c>
      <c r="S289" s="57" t="s">
        <v>365</v>
      </c>
      <c r="T289" s="62"/>
      <c r="U289" s="73" t="s">
        <v>26</v>
      </c>
      <c r="V289" s="74" t="str">
        <f>VLOOKUP(U289,'[1]작성방법 관련'!$B$1:$C$8,2)</f>
        <v>대부계약 만료 후 미대부 상태</v>
      </c>
      <c r="W289" s="67" t="s">
        <v>475</v>
      </c>
      <c r="X289" s="22" t="s">
        <v>350</v>
      </c>
      <c r="Z289" s="43" t="str">
        <f>VLOOKUP(P289,'작성방법 관련'!$E$1:$F$3,2)</f>
        <v>G</v>
      </c>
      <c r="AA289" s="43" t="str">
        <f t="shared" si="18"/>
        <v>G</v>
      </c>
      <c r="AB289" s="43" t="b">
        <f t="shared" si="19"/>
        <v>1</v>
      </c>
      <c r="AD289" s="77" t="s">
        <v>476</v>
      </c>
      <c r="AE289" s="1"/>
    </row>
    <row r="290" spans="1:31" ht="17.25" x14ac:dyDescent="0.3">
      <c r="A290" s="29">
        <v>285</v>
      </c>
      <c r="B290" s="29">
        <v>4450000</v>
      </c>
      <c r="C290" s="44" t="s">
        <v>46</v>
      </c>
      <c r="D290" s="27" t="s">
        <v>371</v>
      </c>
      <c r="E290" s="25" t="s">
        <v>456</v>
      </c>
      <c r="F290" s="41"/>
      <c r="G290" s="25" t="s">
        <v>456</v>
      </c>
      <c r="H290" s="41"/>
      <c r="I290" s="55" t="s">
        <v>326</v>
      </c>
      <c r="J290" s="25" t="s">
        <v>31</v>
      </c>
      <c r="K290" s="61">
        <v>229</v>
      </c>
      <c r="L290" s="41"/>
      <c r="M290" s="41"/>
      <c r="N290" s="41"/>
      <c r="O290" s="55" t="s">
        <v>336</v>
      </c>
      <c r="P290" s="25" t="s">
        <v>335</v>
      </c>
      <c r="Q290" s="55" t="s">
        <v>337</v>
      </c>
      <c r="R290" s="56" t="s">
        <v>336</v>
      </c>
      <c r="S290" s="57" t="s">
        <v>365</v>
      </c>
      <c r="T290" s="62"/>
      <c r="U290" s="73" t="s">
        <v>26</v>
      </c>
      <c r="V290" s="74" t="str">
        <f>VLOOKUP(U290,'[1]작성방법 관련'!$B$1:$C$8,2)</f>
        <v>대부계약 만료 후 미대부 상태</v>
      </c>
      <c r="W290" s="67" t="s">
        <v>475</v>
      </c>
      <c r="X290" s="22" t="s">
        <v>350</v>
      </c>
      <c r="Z290" s="43" t="str">
        <f>VLOOKUP(P290,'작성방법 관련'!$E$1:$F$3,2)</f>
        <v>G</v>
      </c>
      <c r="AA290" s="43" t="str">
        <f t="shared" si="18"/>
        <v>G</v>
      </c>
      <c r="AB290" s="43" t="b">
        <f t="shared" si="19"/>
        <v>1</v>
      </c>
      <c r="AD290" s="77" t="s">
        <v>476</v>
      </c>
      <c r="AE290" s="1"/>
    </row>
    <row r="291" spans="1:31" ht="17.25" x14ac:dyDescent="0.3">
      <c r="A291" s="29">
        <v>286</v>
      </c>
      <c r="B291" s="29">
        <v>4450000</v>
      </c>
      <c r="C291" s="44" t="s">
        <v>46</v>
      </c>
      <c r="D291" s="27" t="s">
        <v>371</v>
      </c>
      <c r="E291" s="25" t="s">
        <v>457</v>
      </c>
      <c r="F291" s="41"/>
      <c r="G291" s="25" t="s">
        <v>457</v>
      </c>
      <c r="H291" s="41"/>
      <c r="I291" s="55" t="s">
        <v>326</v>
      </c>
      <c r="J291" s="25" t="s">
        <v>34</v>
      </c>
      <c r="K291" s="61">
        <v>162</v>
      </c>
      <c r="L291" s="41"/>
      <c r="M291" s="41"/>
      <c r="N291" s="41"/>
      <c r="O291" s="55" t="s">
        <v>336</v>
      </c>
      <c r="P291" s="25" t="s">
        <v>335</v>
      </c>
      <c r="Q291" s="55" t="s">
        <v>337</v>
      </c>
      <c r="R291" s="56" t="s">
        <v>336</v>
      </c>
      <c r="S291" s="57" t="s">
        <v>365</v>
      </c>
      <c r="T291" s="62"/>
      <c r="U291" s="73" t="s">
        <v>26</v>
      </c>
      <c r="V291" s="74" t="str">
        <f>VLOOKUP(U291,'[1]작성방법 관련'!$B$1:$C$8,2)</f>
        <v>대부계약 만료 후 미대부 상태</v>
      </c>
      <c r="W291" s="67" t="s">
        <v>475</v>
      </c>
      <c r="X291" s="22" t="s">
        <v>350</v>
      </c>
      <c r="Z291" s="43" t="str">
        <f>VLOOKUP(P291,'작성방법 관련'!$E$1:$F$3,2)</f>
        <v>G</v>
      </c>
      <c r="AA291" s="43" t="str">
        <f t="shared" si="18"/>
        <v>G</v>
      </c>
      <c r="AB291" s="43" t="b">
        <f t="shared" si="19"/>
        <v>1</v>
      </c>
      <c r="AD291" s="77" t="s">
        <v>476</v>
      </c>
      <c r="AE291" s="1"/>
    </row>
    <row r="292" spans="1:31" ht="17.25" x14ac:dyDescent="0.3">
      <c r="A292" s="29">
        <v>287</v>
      </c>
      <c r="B292" s="29">
        <v>4450000</v>
      </c>
      <c r="C292" s="44" t="s">
        <v>46</v>
      </c>
      <c r="D292" s="27" t="s">
        <v>371</v>
      </c>
      <c r="E292" s="25" t="s">
        <v>458</v>
      </c>
      <c r="F292" s="41"/>
      <c r="G292" s="25" t="s">
        <v>458</v>
      </c>
      <c r="H292" s="41"/>
      <c r="I292" s="55" t="s">
        <v>326</v>
      </c>
      <c r="J292" s="25" t="s">
        <v>34</v>
      </c>
      <c r="K292" s="61">
        <v>1815</v>
      </c>
      <c r="L292" s="41"/>
      <c r="M292" s="41"/>
      <c r="N292" s="41"/>
      <c r="O292" s="55" t="s">
        <v>336</v>
      </c>
      <c r="P292" s="25" t="s">
        <v>335</v>
      </c>
      <c r="Q292" s="55" t="s">
        <v>337</v>
      </c>
      <c r="R292" s="56" t="s">
        <v>336</v>
      </c>
      <c r="S292" s="57" t="s">
        <v>365</v>
      </c>
      <c r="T292" s="62"/>
      <c r="U292" s="73" t="s">
        <v>26</v>
      </c>
      <c r="V292" s="74" t="str">
        <f>VLOOKUP(U292,'[1]작성방법 관련'!$B$1:$C$8,2)</f>
        <v>대부계약 만료 후 미대부 상태</v>
      </c>
      <c r="W292" s="67" t="s">
        <v>475</v>
      </c>
      <c r="X292" s="22" t="s">
        <v>350</v>
      </c>
      <c r="Z292" s="43" t="str">
        <f>VLOOKUP(P292,'작성방법 관련'!$E$1:$F$3,2)</f>
        <v>G</v>
      </c>
      <c r="AA292" s="43" t="str">
        <f t="shared" si="18"/>
        <v>G</v>
      </c>
      <c r="AB292" s="43" t="b">
        <f t="shared" si="19"/>
        <v>1</v>
      </c>
      <c r="AD292" s="77" t="s">
        <v>476</v>
      </c>
      <c r="AE292" s="1"/>
    </row>
    <row r="293" spans="1:31" ht="17.25" x14ac:dyDescent="0.3">
      <c r="A293" s="29">
        <v>288</v>
      </c>
      <c r="B293" s="29">
        <v>4450000</v>
      </c>
      <c r="C293" s="44" t="s">
        <v>46</v>
      </c>
      <c r="D293" s="27" t="s">
        <v>371</v>
      </c>
      <c r="E293" s="25" t="s">
        <v>459</v>
      </c>
      <c r="F293" s="41"/>
      <c r="G293" s="25" t="s">
        <v>459</v>
      </c>
      <c r="H293" s="41"/>
      <c r="I293" s="55" t="s">
        <v>326</v>
      </c>
      <c r="J293" s="25" t="s">
        <v>34</v>
      </c>
      <c r="K293" s="61">
        <v>72</v>
      </c>
      <c r="L293" s="41"/>
      <c r="M293" s="41"/>
      <c r="N293" s="41"/>
      <c r="O293" s="55" t="s">
        <v>336</v>
      </c>
      <c r="P293" s="25" t="s">
        <v>335</v>
      </c>
      <c r="Q293" s="55" t="s">
        <v>337</v>
      </c>
      <c r="R293" s="56" t="s">
        <v>336</v>
      </c>
      <c r="S293" s="57" t="s">
        <v>365</v>
      </c>
      <c r="T293" s="62"/>
      <c r="U293" s="73" t="s">
        <v>26</v>
      </c>
      <c r="V293" s="74" t="str">
        <f>VLOOKUP(U293,'[1]작성방법 관련'!$B$1:$C$8,2)</f>
        <v>대부계약 만료 후 미대부 상태</v>
      </c>
      <c r="W293" s="67" t="s">
        <v>475</v>
      </c>
      <c r="X293" s="22" t="s">
        <v>350</v>
      </c>
      <c r="Z293" s="43" t="str">
        <f>VLOOKUP(P293,'작성방법 관련'!$E$1:$F$3,2)</f>
        <v>G</v>
      </c>
      <c r="AA293" s="43" t="str">
        <f t="shared" si="18"/>
        <v>G</v>
      </c>
      <c r="AB293" s="43" t="b">
        <f t="shared" si="19"/>
        <v>1</v>
      </c>
      <c r="AD293" s="77" t="s">
        <v>476</v>
      </c>
      <c r="AE293" s="1"/>
    </row>
    <row r="294" spans="1:31" ht="17.25" x14ac:dyDescent="0.3">
      <c r="A294" s="29">
        <v>289</v>
      </c>
      <c r="B294" s="29">
        <v>4450000</v>
      </c>
      <c r="C294" s="44" t="s">
        <v>46</v>
      </c>
      <c r="D294" s="27" t="s">
        <v>371</v>
      </c>
      <c r="E294" s="25" t="s">
        <v>460</v>
      </c>
      <c r="F294" s="41"/>
      <c r="G294" s="25" t="s">
        <v>460</v>
      </c>
      <c r="H294" s="41"/>
      <c r="I294" s="55" t="s">
        <v>326</v>
      </c>
      <c r="J294" s="25" t="s">
        <v>6</v>
      </c>
      <c r="K294" s="61">
        <v>91</v>
      </c>
      <c r="L294" s="41"/>
      <c r="M294" s="41"/>
      <c r="N294" s="41"/>
      <c r="O294" s="55" t="s">
        <v>336</v>
      </c>
      <c r="P294" s="25" t="s">
        <v>335</v>
      </c>
      <c r="Q294" s="55" t="s">
        <v>337</v>
      </c>
      <c r="R294" s="56" t="s">
        <v>336</v>
      </c>
      <c r="S294" s="57" t="s">
        <v>365</v>
      </c>
      <c r="T294" s="62"/>
      <c r="U294" s="73" t="s">
        <v>26</v>
      </c>
      <c r="V294" s="74" t="str">
        <f>VLOOKUP(U294,'[1]작성방법 관련'!$B$1:$C$8,2)</f>
        <v>대부계약 만료 후 미대부 상태</v>
      </c>
      <c r="W294" s="67" t="s">
        <v>475</v>
      </c>
      <c r="X294" s="22" t="s">
        <v>350</v>
      </c>
      <c r="Z294" s="43" t="str">
        <f>VLOOKUP(P294,'작성방법 관련'!$E$1:$F$3,2)</f>
        <v>G</v>
      </c>
      <c r="AA294" s="43" t="str">
        <f t="shared" si="18"/>
        <v>G</v>
      </c>
      <c r="AB294" s="43" t="b">
        <f t="shared" si="19"/>
        <v>1</v>
      </c>
      <c r="AD294" s="77" t="s">
        <v>476</v>
      </c>
      <c r="AE294" s="1"/>
    </row>
    <row r="295" spans="1:31" ht="17.25" x14ac:dyDescent="0.3">
      <c r="A295" s="29">
        <v>290</v>
      </c>
      <c r="B295" s="29">
        <v>4450000</v>
      </c>
      <c r="C295" s="44" t="s">
        <v>46</v>
      </c>
      <c r="D295" s="27" t="s">
        <v>371</v>
      </c>
      <c r="E295" s="25" t="s">
        <v>461</v>
      </c>
      <c r="F295" s="41"/>
      <c r="G295" s="25" t="s">
        <v>461</v>
      </c>
      <c r="H295" s="41"/>
      <c r="I295" s="55" t="s">
        <v>326</v>
      </c>
      <c r="J295" s="25" t="s">
        <v>6</v>
      </c>
      <c r="K295" s="61">
        <v>63</v>
      </c>
      <c r="L295" s="41"/>
      <c r="M295" s="41"/>
      <c r="N295" s="41"/>
      <c r="O295" s="55" t="s">
        <v>336</v>
      </c>
      <c r="P295" s="25" t="s">
        <v>335</v>
      </c>
      <c r="Q295" s="55" t="s">
        <v>337</v>
      </c>
      <c r="R295" s="56" t="s">
        <v>336</v>
      </c>
      <c r="S295" s="57" t="s">
        <v>365</v>
      </c>
      <c r="T295" s="62"/>
      <c r="U295" s="73" t="s">
        <v>26</v>
      </c>
      <c r="V295" s="74" t="str">
        <f>VLOOKUP(U295,'[1]작성방법 관련'!$B$1:$C$8,2)</f>
        <v>대부계약 만료 후 미대부 상태</v>
      </c>
      <c r="W295" s="67" t="s">
        <v>475</v>
      </c>
      <c r="X295" s="22" t="s">
        <v>350</v>
      </c>
      <c r="Z295" s="43" t="str">
        <f>VLOOKUP(P295,'작성방법 관련'!$E$1:$F$3,2)</f>
        <v>G</v>
      </c>
      <c r="AA295" s="43" t="str">
        <f t="shared" si="18"/>
        <v>G</v>
      </c>
      <c r="AB295" s="43" t="b">
        <f t="shared" si="19"/>
        <v>1</v>
      </c>
      <c r="AD295" s="77" t="s">
        <v>476</v>
      </c>
      <c r="AE295" s="1"/>
    </row>
    <row r="296" spans="1:31" ht="17.25" x14ac:dyDescent="0.3">
      <c r="A296" s="29">
        <v>291</v>
      </c>
      <c r="B296" s="29">
        <v>4450000</v>
      </c>
      <c r="C296" s="44" t="s">
        <v>46</v>
      </c>
      <c r="D296" s="27" t="s">
        <v>371</v>
      </c>
      <c r="E296" s="25" t="s">
        <v>462</v>
      </c>
      <c r="F296" s="41"/>
      <c r="G296" s="25" t="s">
        <v>462</v>
      </c>
      <c r="H296" s="41"/>
      <c r="I296" s="55" t="s">
        <v>326</v>
      </c>
      <c r="J296" s="25" t="s">
        <v>34</v>
      </c>
      <c r="K296" s="61">
        <v>844</v>
      </c>
      <c r="L296" s="41"/>
      <c r="M296" s="41"/>
      <c r="N296" s="41"/>
      <c r="O296" s="55" t="s">
        <v>336</v>
      </c>
      <c r="P296" s="25" t="s">
        <v>335</v>
      </c>
      <c r="Q296" s="55" t="s">
        <v>337</v>
      </c>
      <c r="R296" s="56" t="s">
        <v>336</v>
      </c>
      <c r="S296" s="57" t="s">
        <v>365</v>
      </c>
      <c r="T296" s="62"/>
      <c r="U296" s="73" t="s">
        <v>26</v>
      </c>
      <c r="V296" s="74" t="str">
        <f>VLOOKUP(U296,'[1]작성방법 관련'!$B$1:$C$8,2)</f>
        <v>대부계약 만료 후 미대부 상태</v>
      </c>
      <c r="W296" s="67" t="s">
        <v>475</v>
      </c>
      <c r="X296" s="22" t="s">
        <v>350</v>
      </c>
      <c r="Z296" s="43" t="str">
        <f>VLOOKUP(P296,'작성방법 관련'!$E$1:$F$3,2)</f>
        <v>G</v>
      </c>
      <c r="AA296" s="43" t="str">
        <f t="shared" si="18"/>
        <v>G</v>
      </c>
      <c r="AB296" s="43" t="b">
        <f t="shared" si="19"/>
        <v>1</v>
      </c>
      <c r="AD296" s="77" t="s">
        <v>476</v>
      </c>
      <c r="AE296" s="1"/>
    </row>
    <row r="297" spans="1:31" ht="17.25" x14ac:dyDescent="0.3">
      <c r="A297" s="29">
        <v>292</v>
      </c>
      <c r="B297" s="29">
        <v>4450000</v>
      </c>
      <c r="C297" s="44" t="s">
        <v>46</v>
      </c>
      <c r="D297" s="27" t="s">
        <v>371</v>
      </c>
      <c r="E297" s="25" t="s">
        <v>463</v>
      </c>
      <c r="F297" s="41"/>
      <c r="G297" s="25" t="s">
        <v>463</v>
      </c>
      <c r="H297" s="41"/>
      <c r="I297" s="55" t="s">
        <v>326</v>
      </c>
      <c r="J297" s="25" t="s">
        <v>31</v>
      </c>
      <c r="K297" s="61">
        <v>239</v>
      </c>
      <c r="L297" s="41"/>
      <c r="M297" s="41"/>
      <c r="N297" s="41"/>
      <c r="O297" s="55" t="s">
        <v>336</v>
      </c>
      <c r="P297" s="25" t="s">
        <v>335</v>
      </c>
      <c r="Q297" s="55" t="s">
        <v>337</v>
      </c>
      <c r="R297" s="56" t="s">
        <v>336</v>
      </c>
      <c r="S297" s="57" t="s">
        <v>365</v>
      </c>
      <c r="T297" s="62"/>
      <c r="U297" s="73" t="s">
        <v>26</v>
      </c>
      <c r="V297" s="74" t="str">
        <f>VLOOKUP(U297,'[1]작성방법 관련'!$B$1:$C$8,2)</f>
        <v>대부계약 만료 후 미대부 상태</v>
      </c>
      <c r="W297" s="67" t="s">
        <v>475</v>
      </c>
      <c r="X297" s="22" t="s">
        <v>350</v>
      </c>
      <c r="Z297" s="43" t="str">
        <f>VLOOKUP(P297,'작성방법 관련'!$E$1:$F$3,2)</f>
        <v>G</v>
      </c>
      <c r="AA297" s="43" t="str">
        <f t="shared" si="18"/>
        <v>G</v>
      </c>
      <c r="AB297" s="43" t="b">
        <f t="shared" si="19"/>
        <v>1</v>
      </c>
      <c r="AD297" s="77" t="s">
        <v>476</v>
      </c>
      <c r="AE297" s="1"/>
    </row>
    <row r="298" spans="1:31" ht="17.25" x14ac:dyDescent="0.3">
      <c r="A298" s="29">
        <v>293</v>
      </c>
      <c r="B298" s="29">
        <v>4450000</v>
      </c>
      <c r="C298" s="44" t="s">
        <v>46</v>
      </c>
      <c r="D298" s="27" t="s">
        <v>371</v>
      </c>
      <c r="E298" s="25" t="s">
        <v>464</v>
      </c>
      <c r="F298" s="41"/>
      <c r="G298" s="25" t="s">
        <v>464</v>
      </c>
      <c r="H298" s="41"/>
      <c r="I298" s="55" t="s">
        <v>326</v>
      </c>
      <c r="J298" s="25" t="s">
        <v>34</v>
      </c>
      <c r="K298" s="61">
        <v>383</v>
      </c>
      <c r="L298" s="41"/>
      <c r="M298" s="41"/>
      <c r="N298" s="41"/>
      <c r="O298" s="55" t="s">
        <v>336</v>
      </c>
      <c r="P298" s="25" t="s">
        <v>335</v>
      </c>
      <c r="Q298" s="55" t="s">
        <v>337</v>
      </c>
      <c r="R298" s="56" t="s">
        <v>336</v>
      </c>
      <c r="S298" s="57" t="s">
        <v>365</v>
      </c>
      <c r="T298" s="62"/>
      <c r="U298" s="73" t="s">
        <v>26</v>
      </c>
      <c r="V298" s="74" t="str">
        <f>VLOOKUP(U298,'[1]작성방법 관련'!$B$1:$C$8,2)</f>
        <v>대부계약 만료 후 미대부 상태</v>
      </c>
      <c r="W298" s="67" t="s">
        <v>475</v>
      </c>
      <c r="X298" s="22" t="s">
        <v>350</v>
      </c>
      <c r="Z298" s="43" t="str">
        <f>VLOOKUP(P298,'작성방법 관련'!$E$1:$F$3,2)</f>
        <v>G</v>
      </c>
      <c r="AA298" s="43" t="str">
        <f t="shared" si="18"/>
        <v>G</v>
      </c>
      <c r="AB298" s="43" t="b">
        <f t="shared" si="19"/>
        <v>1</v>
      </c>
      <c r="AD298" s="77" t="s">
        <v>476</v>
      </c>
      <c r="AE298" s="1"/>
    </row>
    <row r="299" spans="1:31" ht="17.25" x14ac:dyDescent="0.3">
      <c r="A299" s="29">
        <v>294</v>
      </c>
      <c r="B299" s="29">
        <v>4450000</v>
      </c>
      <c r="C299" s="44" t="s">
        <v>46</v>
      </c>
      <c r="D299" s="27" t="s">
        <v>371</v>
      </c>
      <c r="E299" s="25" t="s">
        <v>465</v>
      </c>
      <c r="F299" s="41"/>
      <c r="G299" s="25" t="s">
        <v>465</v>
      </c>
      <c r="H299" s="41"/>
      <c r="I299" s="55" t="s">
        <v>326</v>
      </c>
      <c r="J299" s="25" t="s">
        <v>6</v>
      </c>
      <c r="K299" s="61">
        <v>181</v>
      </c>
      <c r="L299" s="41"/>
      <c r="M299" s="41"/>
      <c r="N299" s="41"/>
      <c r="O299" s="55" t="s">
        <v>336</v>
      </c>
      <c r="P299" s="25" t="s">
        <v>335</v>
      </c>
      <c r="Q299" s="55" t="s">
        <v>337</v>
      </c>
      <c r="R299" s="56" t="s">
        <v>336</v>
      </c>
      <c r="S299" s="57" t="s">
        <v>365</v>
      </c>
      <c r="T299" s="62"/>
      <c r="U299" s="73" t="s">
        <v>26</v>
      </c>
      <c r="V299" s="74" t="str">
        <f>VLOOKUP(U299,'[1]작성방법 관련'!$B$1:$C$8,2)</f>
        <v>대부계약 만료 후 미대부 상태</v>
      </c>
      <c r="W299" s="67" t="s">
        <v>475</v>
      </c>
      <c r="X299" s="22" t="s">
        <v>350</v>
      </c>
      <c r="Z299" s="43" t="str">
        <f>VLOOKUP(P299,'작성방법 관련'!$E$1:$F$3,2)</f>
        <v>G</v>
      </c>
      <c r="AA299" s="43" t="str">
        <f t="shared" si="18"/>
        <v>G</v>
      </c>
      <c r="AB299" s="43" t="b">
        <f t="shared" si="19"/>
        <v>1</v>
      </c>
      <c r="AD299" s="77" t="s">
        <v>476</v>
      </c>
      <c r="AE299" s="1"/>
    </row>
    <row r="300" spans="1:31" ht="17.25" x14ac:dyDescent="0.3">
      <c r="A300" s="29">
        <v>295</v>
      </c>
      <c r="B300" s="29">
        <v>4450000</v>
      </c>
      <c r="C300" s="44" t="s">
        <v>46</v>
      </c>
      <c r="D300" s="27" t="s">
        <v>371</v>
      </c>
      <c r="E300" s="25" t="s">
        <v>466</v>
      </c>
      <c r="F300" s="41"/>
      <c r="G300" s="25" t="s">
        <v>466</v>
      </c>
      <c r="H300" s="41"/>
      <c r="I300" s="55" t="s">
        <v>326</v>
      </c>
      <c r="J300" s="25" t="s">
        <v>31</v>
      </c>
      <c r="K300" s="61">
        <v>889</v>
      </c>
      <c r="L300" s="41"/>
      <c r="M300" s="41"/>
      <c r="N300" s="41"/>
      <c r="O300" s="55" t="s">
        <v>336</v>
      </c>
      <c r="P300" s="25" t="s">
        <v>335</v>
      </c>
      <c r="Q300" s="55" t="s">
        <v>337</v>
      </c>
      <c r="R300" s="56" t="s">
        <v>336</v>
      </c>
      <c r="S300" s="57" t="s">
        <v>365</v>
      </c>
      <c r="T300" s="62"/>
      <c r="U300" s="73" t="s">
        <v>26</v>
      </c>
      <c r="V300" s="74" t="str">
        <f>VLOOKUP(U300,'[1]작성방법 관련'!$B$1:$C$8,2)</f>
        <v>대부계약 만료 후 미대부 상태</v>
      </c>
      <c r="W300" s="67" t="s">
        <v>475</v>
      </c>
      <c r="X300" s="22" t="s">
        <v>350</v>
      </c>
      <c r="Z300" s="43" t="str">
        <f>VLOOKUP(P300,'작성방법 관련'!$E$1:$F$3,2)</f>
        <v>G</v>
      </c>
      <c r="AA300" s="43" t="str">
        <f t="shared" si="18"/>
        <v>G</v>
      </c>
      <c r="AB300" s="43" t="b">
        <f t="shared" si="19"/>
        <v>1</v>
      </c>
      <c r="AD300" s="77" t="s">
        <v>476</v>
      </c>
      <c r="AE300" s="1"/>
    </row>
    <row r="301" spans="1:31" ht="17.25" x14ac:dyDescent="0.3">
      <c r="A301" s="29">
        <v>296</v>
      </c>
      <c r="B301" s="29">
        <v>4450000</v>
      </c>
      <c r="C301" s="44" t="s">
        <v>46</v>
      </c>
      <c r="D301" s="27" t="s">
        <v>371</v>
      </c>
      <c r="E301" s="25" t="s">
        <v>467</v>
      </c>
      <c r="F301" s="41"/>
      <c r="G301" s="25" t="s">
        <v>467</v>
      </c>
      <c r="H301" s="41"/>
      <c r="I301" s="55" t="s">
        <v>326</v>
      </c>
      <c r="J301" s="25" t="s">
        <v>34</v>
      </c>
      <c r="K301" s="61">
        <v>38</v>
      </c>
      <c r="L301" s="41"/>
      <c r="M301" s="41"/>
      <c r="N301" s="41"/>
      <c r="O301" s="55" t="s">
        <v>336</v>
      </c>
      <c r="P301" s="25" t="s">
        <v>335</v>
      </c>
      <c r="Q301" s="55" t="s">
        <v>337</v>
      </c>
      <c r="R301" s="56" t="s">
        <v>336</v>
      </c>
      <c r="S301" s="57" t="s">
        <v>365</v>
      </c>
      <c r="T301" s="62"/>
      <c r="U301" s="73" t="s">
        <v>26</v>
      </c>
      <c r="V301" s="74" t="str">
        <f>VLOOKUP(U301,'[1]작성방법 관련'!$B$1:$C$8,2)</f>
        <v>대부계약 만료 후 미대부 상태</v>
      </c>
      <c r="W301" s="67" t="s">
        <v>475</v>
      </c>
      <c r="X301" s="22" t="s">
        <v>350</v>
      </c>
      <c r="Z301" s="43" t="str">
        <f>VLOOKUP(P301,'작성방법 관련'!$E$1:$F$3,2)</f>
        <v>G</v>
      </c>
      <c r="AA301" s="43" t="str">
        <f t="shared" si="18"/>
        <v>G</v>
      </c>
      <c r="AB301" s="43" t="b">
        <f t="shared" si="19"/>
        <v>1</v>
      </c>
      <c r="AD301" s="77" t="s">
        <v>476</v>
      </c>
      <c r="AE301" s="1"/>
    </row>
    <row r="302" spans="1:31" ht="17.25" x14ac:dyDescent="0.3">
      <c r="A302" s="29">
        <v>297</v>
      </c>
      <c r="B302" s="29">
        <v>4450000</v>
      </c>
      <c r="C302" s="44" t="s">
        <v>46</v>
      </c>
      <c r="D302" s="27" t="s">
        <v>371</v>
      </c>
      <c r="E302" s="25" t="s">
        <v>468</v>
      </c>
      <c r="F302" s="41"/>
      <c r="G302" s="25" t="s">
        <v>468</v>
      </c>
      <c r="H302" s="41"/>
      <c r="I302" s="55" t="s">
        <v>326</v>
      </c>
      <c r="J302" s="25" t="s">
        <v>31</v>
      </c>
      <c r="K302" s="61">
        <v>664</v>
      </c>
      <c r="L302" s="41"/>
      <c r="M302" s="41"/>
      <c r="N302" s="41"/>
      <c r="O302" s="55" t="s">
        <v>336</v>
      </c>
      <c r="P302" s="25" t="s">
        <v>335</v>
      </c>
      <c r="Q302" s="55" t="s">
        <v>337</v>
      </c>
      <c r="R302" s="56" t="s">
        <v>336</v>
      </c>
      <c r="S302" s="57" t="s">
        <v>365</v>
      </c>
      <c r="T302" s="62"/>
      <c r="U302" s="73" t="s">
        <v>26</v>
      </c>
      <c r="V302" s="74" t="str">
        <f>VLOOKUP(U302,'[1]작성방법 관련'!$B$1:$C$8,2)</f>
        <v>대부계약 만료 후 미대부 상태</v>
      </c>
      <c r="W302" s="67" t="s">
        <v>475</v>
      </c>
      <c r="X302" s="22" t="s">
        <v>350</v>
      </c>
      <c r="Z302" s="43" t="str">
        <f>VLOOKUP(P302,'작성방법 관련'!$E$1:$F$3,2)</f>
        <v>G</v>
      </c>
      <c r="AA302" s="43" t="str">
        <f t="shared" si="18"/>
        <v>G</v>
      </c>
      <c r="AB302" s="43" t="b">
        <f t="shared" si="19"/>
        <v>1</v>
      </c>
      <c r="AD302" s="77" t="s">
        <v>476</v>
      </c>
      <c r="AE302" s="1"/>
    </row>
    <row r="303" spans="1:31" ht="17.25" x14ac:dyDescent="0.3">
      <c r="A303" s="29">
        <v>298</v>
      </c>
      <c r="B303" s="29">
        <v>4450000</v>
      </c>
      <c r="C303" s="44" t="s">
        <v>46</v>
      </c>
      <c r="D303" s="27" t="s">
        <v>371</v>
      </c>
      <c r="E303" s="25" t="s">
        <v>469</v>
      </c>
      <c r="F303" s="41"/>
      <c r="G303" s="25" t="s">
        <v>469</v>
      </c>
      <c r="H303" s="41"/>
      <c r="I303" s="55" t="s">
        <v>326</v>
      </c>
      <c r="J303" s="25" t="s">
        <v>31</v>
      </c>
      <c r="K303" s="61">
        <v>128</v>
      </c>
      <c r="L303" s="41"/>
      <c r="M303" s="41"/>
      <c r="N303" s="41"/>
      <c r="O303" s="55" t="s">
        <v>336</v>
      </c>
      <c r="P303" s="25" t="s">
        <v>335</v>
      </c>
      <c r="Q303" s="55" t="s">
        <v>337</v>
      </c>
      <c r="R303" s="56" t="s">
        <v>336</v>
      </c>
      <c r="S303" s="57" t="s">
        <v>365</v>
      </c>
      <c r="T303" s="62"/>
      <c r="U303" s="73" t="s">
        <v>26</v>
      </c>
      <c r="V303" s="74" t="str">
        <f>VLOOKUP(U303,'[1]작성방법 관련'!$B$1:$C$8,2)</f>
        <v>대부계약 만료 후 미대부 상태</v>
      </c>
      <c r="W303" s="67" t="s">
        <v>475</v>
      </c>
      <c r="X303" s="22" t="s">
        <v>350</v>
      </c>
      <c r="Z303" s="43" t="str">
        <f>VLOOKUP(P303,'작성방법 관련'!$E$1:$F$3,2)</f>
        <v>G</v>
      </c>
      <c r="AA303" s="43" t="str">
        <f t="shared" si="18"/>
        <v>G</v>
      </c>
      <c r="AB303" s="43" t="b">
        <f t="shared" si="19"/>
        <v>1</v>
      </c>
      <c r="AD303" s="77" t="s">
        <v>476</v>
      </c>
      <c r="AE303" s="1"/>
    </row>
    <row r="304" spans="1:31" ht="17.25" x14ac:dyDescent="0.3">
      <c r="A304" s="29">
        <v>299</v>
      </c>
      <c r="B304" s="29">
        <v>4450000</v>
      </c>
      <c r="C304" s="44" t="s">
        <v>46</v>
      </c>
      <c r="D304" s="27" t="s">
        <v>371</v>
      </c>
      <c r="E304" s="25" t="s">
        <v>470</v>
      </c>
      <c r="F304" s="41"/>
      <c r="G304" s="25" t="s">
        <v>470</v>
      </c>
      <c r="H304" s="41"/>
      <c r="I304" s="55" t="s">
        <v>326</v>
      </c>
      <c r="J304" s="25" t="s">
        <v>31</v>
      </c>
      <c r="K304" s="61">
        <v>539</v>
      </c>
      <c r="L304" s="41"/>
      <c r="M304" s="41"/>
      <c r="N304" s="41"/>
      <c r="O304" s="55" t="s">
        <v>336</v>
      </c>
      <c r="P304" s="25" t="s">
        <v>335</v>
      </c>
      <c r="Q304" s="55" t="s">
        <v>337</v>
      </c>
      <c r="R304" s="56" t="s">
        <v>336</v>
      </c>
      <c r="S304" s="57" t="s">
        <v>365</v>
      </c>
      <c r="T304" s="62"/>
      <c r="U304" s="73" t="s">
        <v>26</v>
      </c>
      <c r="V304" s="74" t="str">
        <f>VLOOKUP(U304,'[1]작성방법 관련'!$B$1:$C$8,2)</f>
        <v>대부계약 만료 후 미대부 상태</v>
      </c>
      <c r="W304" s="67" t="s">
        <v>475</v>
      </c>
      <c r="X304" s="22" t="s">
        <v>350</v>
      </c>
      <c r="Z304" s="43" t="str">
        <f>VLOOKUP(P304,'작성방법 관련'!$E$1:$F$3,2)</f>
        <v>G</v>
      </c>
      <c r="AA304" s="43" t="str">
        <f t="shared" si="18"/>
        <v>G</v>
      </c>
      <c r="AB304" s="43" t="b">
        <f t="shared" si="19"/>
        <v>1</v>
      </c>
      <c r="AD304" s="77" t="s">
        <v>476</v>
      </c>
      <c r="AE304" s="1"/>
    </row>
    <row r="305" spans="1:31" ht="17.25" x14ac:dyDescent="0.3">
      <c r="A305" s="29">
        <v>300</v>
      </c>
      <c r="B305" s="29">
        <v>4450000</v>
      </c>
      <c r="C305" s="44" t="s">
        <v>46</v>
      </c>
      <c r="D305" s="27" t="s">
        <v>371</v>
      </c>
      <c r="E305" s="25" t="s">
        <v>471</v>
      </c>
      <c r="F305" s="41"/>
      <c r="G305" s="25" t="s">
        <v>471</v>
      </c>
      <c r="H305" s="41"/>
      <c r="I305" s="55" t="s">
        <v>326</v>
      </c>
      <c r="J305" s="25" t="s">
        <v>34</v>
      </c>
      <c r="K305" s="61">
        <v>418</v>
      </c>
      <c r="L305" s="41"/>
      <c r="M305" s="41"/>
      <c r="N305" s="41"/>
      <c r="O305" s="55" t="s">
        <v>336</v>
      </c>
      <c r="P305" s="25" t="s">
        <v>335</v>
      </c>
      <c r="Q305" s="55" t="s">
        <v>337</v>
      </c>
      <c r="R305" s="56" t="s">
        <v>336</v>
      </c>
      <c r="S305" s="57" t="s">
        <v>365</v>
      </c>
      <c r="T305" s="62"/>
      <c r="U305" s="73" t="s">
        <v>26</v>
      </c>
      <c r="V305" s="74" t="str">
        <f>VLOOKUP(U305,'[1]작성방법 관련'!$B$1:$C$8,2)</f>
        <v>대부계약 만료 후 미대부 상태</v>
      </c>
      <c r="W305" s="67" t="s">
        <v>475</v>
      </c>
      <c r="X305" s="22" t="s">
        <v>350</v>
      </c>
      <c r="Z305" s="43" t="str">
        <f>VLOOKUP(P305,'작성방법 관련'!$E$1:$F$3,2)</f>
        <v>G</v>
      </c>
      <c r="AA305" s="43" t="str">
        <f t="shared" si="18"/>
        <v>G</v>
      </c>
      <c r="AB305" s="43" t="b">
        <f t="shared" si="19"/>
        <v>1</v>
      </c>
      <c r="AD305" s="2" t="s">
        <v>476</v>
      </c>
      <c r="AE305" s="1"/>
    </row>
    <row r="306" spans="1:31" ht="17.25" x14ac:dyDescent="0.3">
      <c r="A306" s="29">
        <v>301</v>
      </c>
      <c r="B306" s="29">
        <v>4450000</v>
      </c>
      <c r="C306" s="44" t="s">
        <v>46</v>
      </c>
      <c r="D306" s="27" t="s">
        <v>371</v>
      </c>
      <c r="E306" s="25" t="s">
        <v>472</v>
      </c>
      <c r="F306" s="41"/>
      <c r="G306" s="25" t="s">
        <v>472</v>
      </c>
      <c r="H306" s="41"/>
      <c r="I306" s="55" t="s">
        <v>326</v>
      </c>
      <c r="J306" s="25" t="s">
        <v>34</v>
      </c>
      <c r="K306" s="61">
        <v>258</v>
      </c>
      <c r="L306" s="41"/>
      <c r="M306" s="41"/>
      <c r="N306" s="41"/>
      <c r="O306" s="55" t="s">
        <v>336</v>
      </c>
      <c r="P306" s="25" t="s">
        <v>335</v>
      </c>
      <c r="Q306" s="55" t="s">
        <v>337</v>
      </c>
      <c r="R306" s="56" t="s">
        <v>336</v>
      </c>
      <c r="S306" s="57" t="s">
        <v>365</v>
      </c>
      <c r="T306" s="62"/>
      <c r="U306" s="73" t="s">
        <v>26</v>
      </c>
      <c r="V306" s="74" t="str">
        <f>VLOOKUP(U306,'[1]작성방법 관련'!$B$1:$C$8,2)</f>
        <v>대부계약 만료 후 미대부 상태</v>
      </c>
      <c r="W306" s="67" t="s">
        <v>475</v>
      </c>
      <c r="X306" s="22" t="s">
        <v>350</v>
      </c>
      <c r="Z306" s="43" t="str">
        <f>VLOOKUP(P306,'작성방법 관련'!$E$1:$F$3,2)</f>
        <v>G</v>
      </c>
      <c r="AA306" s="43" t="str">
        <f t="shared" si="18"/>
        <v>G</v>
      </c>
      <c r="AB306" s="43" t="b">
        <f t="shared" si="19"/>
        <v>1</v>
      </c>
      <c r="AD306" s="77" t="s">
        <v>476</v>
      </c>
      <c r="AE306" s="1"/>
    </row>
    <row r="307" spans="1:31" ht="18" thickBot="1" x14ac:dyDescent="0.35">
      <c r="A307" s="29">
        <v>302</v>
      </c>
      <c r="B307" s="29">
        <v>4450000</v>
      </c>
      <c r="C307" s="44" t="s">
        <v>46</v>
      </c>
      <c r="D307" s="27" t="s">
        <v>371</v>
      </c>
      <c r="E307" s="25" t="s">
        <v>473</v>
      </c>
      <c r="F307" s="41"/>
      <c r="G307" s="25" t="s">
        <v>473</v>
      </c>
      <c r="H307" s="41"/>
      <c r="I307" s="55" t="s">
        <v>326</v>
      </c>
      <c r="J307" s="25" t="s">
        <v>34</v>
      </c>
      <c r="K307" s="61">
        <v>236</v>
      </c>
      <c r="L307" s="41"/>
      <c r="M307" s="41"/>
      <c r="N307" s="41"/>
      <c r="O307" s="55" t="s">
        <v>336</v>
      </c>
      <c r="P307" s="25" t="s">
        <v>335</v>
      </c>
      <c r="Q307" s="55" t="s">
        <v>337</v>
      </c>
      <c r="R307" s="56" t="s">
        <v>336</v>
      </c>
      <c r="S307" s="57" t="s">
        <v>365</v>
      </c>
      <c r="T307" s="62"/>
      <c r="U307" s="75" t="s">
        <v>26</v>
      </c>
      <c r="V307" s="76" t="str">
        <f>VLOOKUP(U307,'[1]작성방법 관련'!$B$1:$C$8,2)</f>
        <v>대부계약 만료 후 미대부 상태</v>
      </c>
      <c r="W307" s="67" t="s">
        <v>475</v>
      </c>
      <c r="X307" s="22" t="s">
        <v>350</v>
      </c>
      <c r="Z307" s="43" t="str">
        <f>VLOOKUP(P307,'작성방법 관련'!$E$1:$F$3,2)</f>
        <v>G</v>
      </c>
      <c r="AA307" s="43" t="str">
        <f t="shared" si="18"/>
        <v>G</v>
      </c>
      <c r="AB307" s="43" t="b">
        <f t="shared" si="19"/>
        <v>1</v>
      </c>
      <c r="AD307" s="77" t="s">
        <v>476</v>
      </c>
      <c r="AE307" s="1"/>
    </row>
    <row r="308" spans="1:31" x14ac:dyDescent="0.3">
      <c r="D308" s="53"/>
      <c r="U308" s="51"/>
    </row>
  </sheetData>
  <mergeCells count="328">
    <mergeCell ref="AD305:AE305"/>
    <mergeCell ref="AD306:AE306"/>
    <mergeCell ref="AD307:AE307"/>
    <mergeCell ref="AD296:AE296"/>
    <mergeCell ref="AD297:AE297"/>
    <mergeCell ref="AD298:AE298"/>
    <mergeCell ref="AD299:AE299"/>
    <mergeCell ref="AD300:AE300"/>
    <mergeCell ref="AD301:AE301"/>
    <mergeCell ref="AD302:AE302"/>
    <mergeCell ref="AD303:AE303"/>
    <mergeCell ref="AD304:AE304"/>
    <mergeCell ref="AD287:AE287"/>
    <mergeCell ref="AD288:AE288"/>
    <mergeCell ref="AD289:AE289"/>
    <mergeCell ref="AD290:AE290"/>
    <mergeCell ref="AD291:AE291"/>
    <mergeCell ref="AD292:AE292"/>
    <mergeCell ref="AD293:AE293"/>
    <mergeCell ref="AD294:AE294"/>
    <mergeCell ref="AD295:AE295"/>
    <mergeCell ref="AD278:AE278"/>
    <mergeCell ref="AD279:AE279"/>
    <mergeCell ref="AD280:AE280"/>
    <mergeCell ref="AD281:AE281"/>
    <mergeCell ref="AD282:AE282"/>
    <mergeCell ref="AD283:AE283"/>
    <mergeCell ref="AD284:AE284"/>
    <mergeCell ref="AD285:AE285"/>
    <mergeCell ref="AD286:AE286"/>
    <mergeCell ref="AD269:AE269"/>
    <mergeCell ref="AD270:AE270"/>
    <mergeCell ref="AD271:AE271"/>
    <mergeCell ref="AD272:AE272"/>
    <mergeCell ref="AD273:AE273"/>
    <mergeCell ref="AD274:AE274"/>
    <mergeCell ref="AD275:AE275"/>
    <mergeCell ref="AD276:AE276"/>
    <mergeCell ref="AD277:AE277"/>
    <mergeCell ref="AD260:AE260"/>
    <mergeCell ref="AD261:AE261"/>
    <mergeCell ref="AD262:AE262"/>
    <mergeCell ref="AD263:AE263"/>
    <mergeCell ref="AD264:AE264"/>
    <mergeCell ref="AD265:AE265"/>
    <mergeCell ref="AD266:AE266"/>
    <mergeCell ref="AD267:AE267"/>
    <mergeCell ref="AD268:AE268"/>
    <mergeCell ref="AD251:AE251"/>
    <mergeCell ref="AD252:AE252"/>
    <mergeCell ref="AD253:AE253"/>
    <mergeCell ref="AD254:AE254"/>
    <mergeCell ref="AD255:AE255"/>
    <mergeCell ref="AD256:AE256"/>
    <mergeCell ref="AD257:AE257"/>
    <mergeCell ref="AD258:AE258"/>
    <mergeCell ref="AD259:AE259"/>
    <mergeCell ref="AD242:AE242"/>
    <mergeCell ref="AD243:AE243"/>
    <mergeCell ref="AD244:AE244"/>
    <mergeCell ref="AD245:AE245"/>
    <mergeCell ref="AD246:AE246"/>
    <mergeCell ref="AD247:AE247"/>
    <mergeCell ref="AD248:AE248"/>
    <mergeCell ref="AD249:AE249"/>
    <mergeCell ref="AD250:AE250"/>
    <mergeCell ref="AD233:AE233"/>
    <mergeCell ref="AD234:AE234"/>
    <mergeCell ref="AD235:AE235"/>
    <mergeCell ref="AD236:AE236"/>
    <mergeCell ref="AD237:AE237"/>
    <mergeCell ref="AD238:AE238"/>
    <mergeCell ref="AD239:AE239"/>
    <mergeCell ref="AD240:AE240"/>
    <mergeCell ref="AD241:AE241"/>
    <mergeCell ref="AD224:AE224"/>
    <mergeCell ref="AD225:AE225"/>
    <mergeCell ref="AD226:AE226"/>
    <mergeCell ref="AD227:AE227"/>
    <mergeCell ref="AD228:AE228"/>
    <mergeCell ref="AD229:AE229"/>
    <mergeCell ref="AD230:AE230"/>
    <mergeCell ref="AD231:AE231"/>
    <mergeCell ref="AD232:AE232"/>
    <mergeCell ref="AD215:AE215"/>
    <mergeCell ref="AD216:AE216"/>
    <mergeCell ref="AD217:AE217"/>
    <mergeCell ref="AD218:AE218"/>
    <mergeCell ref="AD219:AE219"/>
    <mergeCell ref="AD220:AE220"/>
    <mergeCell ref="AD221:AE221"/>
    <mergeCell ref="AD222:AE222"/>
    <mergeCell ref="AD223:AE223"/>
    <mergeCell ref="AD206:AE206"/>
    <mergeCell ref="AD207:AE207"/>
    <mergeCell ref="AD208:AE208"/>
    <mergeCell ref="AD209:AE209"/>
    <mergeCell ref="AD210:AE210"/>
    <mergeCell ref="AD211:AE211"/>
    <mergeCell ref="AD212:AE212"/>
    <mergeCell ref="AD213:AE213"/>
    <mergeCell ref="AD214:AE214"/>
    <mergeCell ref="A1:AE1"/>
    <mergeCell ref="A2:AE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K3"/>
    <mergeCell ref="L3:N3"/>
    <mergeCell ref="O3:O4"/>
    <mergeCell ref="P3:P4"/>
    <mergeCell ref="Q3:Q4"/>
    <mergeCell ref="Y3:Y7"/>
    <mergeCell ref="Z3:AB4"/>
    <mergeCell ref="AC3:AC7"/>
    <mergeCell ref="AD3:AE4"/>
    <mergeCell ref="AD5:AE5"/>
    <mergeCell ref="T3:T4"/>
    <mergeCell ref="U3:U4"/>
    <mergeCell ref="V3:V4"/>
    <mergeCell ref="W3:W4"/>
    <mergeCell ref="X3:X4"/>
    <mergeCell ref="AD18:AE18"/>
    <mergeCell ref="AD19:AE19"/>
    <mergeCell ref="AD20:AE20"/>
    <mergeCell ref="AD21:AE21"/>
    <mergeCell ref="AD22:AE22"/>
    <mergeCell ref="AD6:AE6"/>
    <mergeCell ref="AD7:AE7"/>
    <mergeCell ref="AD8:AE8"/>
    <mergeCell ref="AD9:AE9"/>
    <mergeCell ref="AD10:AE10"/>
    <mergeCell ref="AD11:AE11"/>
    <mergeCell ref="AD12:AE12"/>
    <mergeCell ref="AD13:AE13"/>
    <mergeCell ref="AD14:AE14"/>
    <mergeCell ref="AD15:AE15"/>
    <mergeCell ref="AD16:AE16"/>
    <mergeCell ref="AD17:AE17"/>
    <mergeCell ref="AD28:AE28"/>
    <mergeCell ref="AD29:AE29"/>
    <mergeCell ref="AD30:AE30"/>
    <mergeCell ref="AD31:AE31"/>
    <mergeCell ref="AD32:AE32"/>
    <mergeCell ref="AD23:AE23"/>
    <mergeCell ref="AD24:AE24"/>
    <mergeCell ref="AD25:AE25"/>
    <mergeCell ref="AD26:AE26"/>
    <mergeCell ref="AD27:AE27"/>
    <mergeCell ref="AD43:AE43"/>
    <mergeCell ref="AD44:AE44"/>
    <mergeCell ref="AD45:AE45"/>
    <mergeCell ref="AD38:AE38"/>
    <mergeCell ref="AD39:AE39"/>
    <mergeCell ref="AD40:AE40"/>
    <mergeCell ref="AD41:AE41"/>
    <mergeCell ref="AD42:AE42"/>
    <mergeCell ref="AD33:AE33"/>
    <mergeCell ref="AD34:AE34"/>
    <mergeCell ref="AD35:AE35"/>
    <mergeCell ref="AD36:AE36"/>
    <mergeCell ref="AD37:AE37"/>
    <mergeCell ref="AD51:AE51"/>
    <mergeCell ref="AD52:AE52"/>
    <mergeCell ref="AD53:AE53"/>
    <mergeCell ref="AD54:AE54"/>
    <mergeCell ref="AD55:AE55"/>
    <mergeCell ref="AD46:AE46"/>
    <mergeCell ref="AD47:AE47"/>
    <mergeCell ref="AD48:AE48"/>
    <mergeCell ref="AD49:AE49"/>
    <mergeCell ref="AD50:AE50"/>
    <mergeCell ref="AD61:AE61"/>
    <mergeCell ref="AD62:AE62"/>
    <mergeCell ref="AD63:AE63"/>
    <mergeCell ref="AD64:AE64"/>
    <mergeCell ref="AD65:AE65"/>
    <mergeCell ref="AD56:AE56"/>
    <mergeCell ref="AD57:AE57"/>
    <mergeCell ref="AD58:AE58"/>
    <mergeCell ref="AD59:AE59"/>
    <mergeCell ref="AD60:AE60"/>
    <mergeCell ref="AD71:AE71"/>
    <mergeCell ref="AD72:AE72"/>
    <mergeCell ref="AD73:AE73"/>
    <mergeCell ref="AD74:AE74"/>
    <mergeCell ref="AD75:AE75"/>
    <mergeCell ref="AD66:AE66"/>
    <mergeCell ref="AD67:AE67"/>
    <mergeCell ref="AD68:AE68"/>
    <mergeCell ref="AD69:AE69"/>
    <mergeCell ref="AD70:AE70"/>
    <mergeCell ref="AD81:AE81"/>
    <mergeCell ref="AD82:AE82"/>
    <mergeCell ref="AD83:AE83"/>
    <mergeCell ref="AD84:AE84"/>
    <mergeCell ref="AD85:AE85"/>
    <mergeCell ref="AD76:AE76"/>
    <mergeCell ref="AD77:AE77"/>
    <mergeCell ref="AD78:AE78"/>
    <mergeCell ref="AD79:AE79"/>
    <mergeCell ref="AD80:AE80"/>
    <mergeCell ref="AD91:AE91"/>
    <mergeCell ref="AD92:AE92"/>
    <mergeCell ref="AD93:AE93"/>
    <mergeCell ref="AD94:AE94"/>
    <mergeCell ref="AD95:AE95"/>
    <mergeCell ref="AD86:AE86"/>
    <mergeCell ref="AD87:AE87"/>
    <mergeCell ref="AD88:AE88"/>
    <mergeCell ref="AD89:AE89"/>
    <mergeCell ref="AD90:AE90"/>
    <mergeCell ref="AD101:AE101"/>
    <mergeCell ref="AD102:AE102"/>
    <mergeCell ref="AD103:AE103"/>
    <mergeCell ref="AD104:AE104"/>
    <mergeCell ref="AD105:AE105"/>
    <mergeCell ref="AD96:AE96"/>
    <mergeCell ref="AD97:AE97"/>
    <mergeCell ref="AD98:AE98"/>
    <mergeCell ref="AD99:AE99"/>
    <mergeCell ref="AD100:AE100"/>
    <mergeCell ref="AD111:AE111"/>
    <mergeCell ref="AD112:AE112"/>
    <mergeCell ref="AD113:AE113"/>
    <mergeCell ref="AD114:AE114"/>
    <mergeCell ref="AD115:AE115"/>
    <mergeCell ref="AD106:AE106"/>
    <mergeCell ref="AD107:AE107"/>
    <mergeCell ref="AD108:AE108"/>
    <mergeCell ref="AD109:AE109"/>
    <mergeCell ref="AD110:AE110"/>
    <mergeCell ref="AD121:AE121"/>
    <mergeCell ref="AD122:AE122"/>
    <mergeCell ref="AD123:AE123"/>
    <mergeCell ref="AD124:AE124"/>
    <mergeCell ref="AD125:AE125"/>
    <mergeCell ref="AD116:AE116"/>
    <mergeCell ref="AD117:AE117"/>
    <mergeCell ref="AD118:AE118"/>
    <mergeCell ref="AD119:AE119"/>
    <mergeCell ref="AD120:AE120"/>
    <mergeCell ref="AD131:AE131"/>
    <mergeCell ref="AD132:AE132"/>
    <mergeCell ref="AD133:AE133"/>
    <mergeCell ref="AD134:AE134"/>
    <mergeCell ref="AD135:AE135"/>
    <mergeCell ref="AD126:AE126"/>
    <mergeCell ref="AD127:AE127"/>
    <mergeCell ref="AD128:AE128"/>
    <mergeCell ref="AD129:AE129"/>
    <mergeCell ref="AD130:AE130"/>
    <mergeCell ref="AD141:AE141"/>
    <mergeCell ref="AD142:AE142"/>
    <mergeCell ref="AD143:AE143"/>
    <mergeCell ref="AD144:AE144"/>
    <mergeCell ref="AD145:AE145"/>
    <mergeCell ref="AD136:AE136"/>
    <mergeCell ref="AD137:AE137"/>
    <mergeCell ref="AD138:AE138"/>
    <mergeCell ref="AD139:AE139"/>
    <mergeCell ref="AD140:AE140"/>
    <mergeCell ref="AD151:AE151"/>
    <mergeCell ref="AD152:AE152"/>
    <mergeCell ref="AD153:AE153"/>
    <mergeCell ref="AD154:AE154"/>
    <mergeCell ref="AD155:AE155"/>
    <mergeCell ref="AD146:AE146"/>
    <mergeCell ref="AD147:AE147"/>
    <mergeCell ref="AD148:AE148"/>
    <mergeCell ref="AD149:AE149"/>
    <mergeCell ref="AD150:AE150"/>
    <mergeCell ref="AD161:AE161"/>
    <mergeCell ref="AD162:AE162"/>
    <mergeCell ref="AD163:AE163"/>
    <mergeCell ref="AD164:AE164"/>
    <mergeCell ref="AD165:AE165"/>
    <mergeCell ref="AD156:AE156"/>
    <mergeCell ref="AD157:AE157"/>
    <mergeCell ref="AD158:AE158"/>
    <mergeCell ref="AD159:AE159"/>
    <mergeCell ref="AD160:AE160"/>
    <mergeCell ref="AD171:AE171"/>
    <mergeCell ref="AD172:AE172"/>
    <mergeCell ref="AD173:AE173"/>
    <mergeCell ref="AD174:AE174"/>
    <mergeCell ref="AD175:AE175"/>
    <mergeCell ref="AD166:AE166"/>
    <mergeCell ref="AD167:AE167"/>
    <mergeCell ref="AD168:AE168"/>
    <mergeCell ref="AD169:AE169"/>
    <mergeCell ref="AD170:AE170"/>
    <mergeCell ref="AD181:AE181"/>
    <mergeCell ref="AD182:AE182"/>
    <mergeCell ref="AD183:AE183"/>
    <mergeCell ref="AD184:AE184"/>
    <mergeCell ref="AD186:AE186"/>
    <mergeCell ref="AD185:AE185"/>
    <mergeCell ref="AD176:AE176"/>
    <mergeCell ref="AD177:AE177"/>
    <mergeCell ref="AD178:AE178"/>
    <mergeCell ref="AD179:AE179"/>
    <mergeCell ref="AD180:AE180"/>
    <mergeCell ref="AD192:AE192"/>
    <mergeCell ref="AD193:AE193"/>
    <mergeCell ref="AD194:AE194"/>
    <mergeCell ref="AD195:AE195"/>
    <mergeCell ref="AD196:AE196"/>
    <mergeCell ref="AD187:AE187"/>
    <mergeCell ref="AD188:AE188"/>
    <mergeCell ref="AD189:AE189"/>
    <mergeCell ref="AD190:AE190"/>
    <mergeCell ref="AD191:AE191"/>
    <mergeCell ref="AD202:AE202"/>
    <mergeCell ref="AD203:AE203"/>
    <mergeCell ref="AD204:AE204"/>
    <mergeCell ref="AD205:AE205"/>
    <mergeCell ref="AD197:AE197"/>
    <mergeCell ref="AD198:AE198"/>
    <mergeCell ref="AD199:AE199"/>
    <mergeCell ref="AD200:AE200"/>
    <mergeCell ref="AD201:AE201"/>
  </mergeCells>
  <phoneticPr fontId="6" type="noConversion"/>
  <dataValidations count="1">
    <dataValidation type="list" allowBlank="1" showInputMessage="1" showErrorMessage="1" sqref="U6:U1048576" xr:uid="{00000000-0002-0000-0000-000000000000}">
      <formula1>"A01,A02,G01,G02,G03,G04,G05"</formula1>
    </dataValidation>
  </dataValidations>
  <pageMargins left="0.69972223043441772" right="0.69972223043441772" top="0.75" bottom="0.75" header="0.30000001192092896" footer="0.30000001192092896"/>
  <pageSetup paperSize="9" scale="1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V43"/>
  <sheetViews>
    <sheetView zoomScaleNormal="100" zoomScaleSheetLayoutView="100" workbookViewId="0">
      <selection activeCell="C17" sqref="C17"/>
    </sheetView>
  </sheetViews>
  <sheetFormatPr defaultColWidth="9" defaultRowHeight="16.5" x14ac:dyDescent="0.3"/>
  <cols>
    <col min="3" max="3" width="45.75" customWidth="1"/>
    <col min="8" max="9" width="7.625" customWidth="1"/>
    <col min="10" max="11" width="3.625" customWidth="1"/>
    <col min="12" max="12" width="7.625" customWidth="1"/>
    <col min="13" max="13" width="9.875" bestFit="1" customWidth="1"/>
    <col min="14" max="14" width="3.625" customWidth="1"/>
    <col min="15" max="16" width="7.625" customWidth="1"/>
    <col min="17" max="17" width="3.625" customWidth="1"/>
    <col min="18" max="18" width="7.625" customWidth="1"/>
    <col min="19" max="19" width="28.25" bestFit="1" customWidth="1"/>
    <col min="20" max="20" width="3.625" customWidth="1"/>
    <col min="22" max="22" width="15" bestFit="1" customWidth="1"/>
  </cols>
  <sheetData>
    <row r="1" spans="2:22" s="6" customFormat="1" ht="31.5" customHeight="1" x14ac:dyDescent="0.3">
      <c r="B1" s="8" t="s">
        <v>18</v>
      </c>
      <c r="C1" s="8" t="s">
        <v>67</v>
      </c>
      <c r="E1" s="8" t="s">
        <v>20</v>
      </c>
      <c r="F1" s="8" t="s">
        <v>18</v>
      </c>
      <c r="H1" s="102" t="s">
        <v>117</v>
      </c>
      <c r="I1" s="103"/>
      <c r="J1" s="9"/>
      <c r="K1" s="9"/>
      <c r="L1" s="102" t="s">
        <v>120</v>
      </c>
      <c r="M1" s="103"/>
      <c r="N1" s="9"/>
      <c r="O1" s="102" t="s">
        <v>109</v>
      </c>
      <c r="P1" s="103"/>
      <c r="Q1" s="9"/>
      <c r="R1" s="102" t="s">
        <v>110</v>
      </c>
      <c r="S1" s="103"/>
      <c r="T1" s="9"/>
      <c r="U1" s="103" t="s">
        <v>80</v>
      </c>
      <c r="V1" s="103"/>
    </row>
    <row r="2" spans="2:22" s="6" customFormat="1" ht="24.95" customHeight="1" x14ac:dyDescent="0.3">
      <c r="B2" s="13" t="s">
        <v>7</v>
      </c>
      <c r="C2" s="19" t="s">
        <v>50</v>
      </c>
      <c r="D2" s="7"/>
      <c r="E2" s="23" t="s">
        <v>61</v>
      </c>
      <c r="F2" s="22" t="s">
        <v>33</v>
      </c>
      <c r="G2" s="7"/>
      <c r="H2" s="10" t="s">
        <v>19</v>
      </c>
      <c r="I2" s="11" t="s">
        <v>10</v>
      </c>
      <c r="J2" s="12"/>
      <c r="K2" s="12"/>
      <c r="L2" s="20">
        <v>1</v>
      </c>
      <c r="M2" s="11" t="s">
        <v>31</v>
      </c>
      <c r="N2" s="12"/>
      <c r="O2" s="10" t="s">
        <v>32</v>
      </c>
      <c r="P2" s="11" t="s">
        <v>43</v>
      </c>
      <c r="Q2" s="12"/>
      <c r="R2" s="20">
        <v>1</v>
      </c>
      <c r="S2" s="11" t="s">
        <v>58</v>
      </c>
      <c r="T2" s="12"/>
      <c r="U2" s="10" t="s">
        <v>19</v>
      </c>
      <c r="V2" s="11" t="s">
        <v>81</v>
      </c>
    </row>
    <row r="3" spans="2:22" s="6" customFormat="1" ht="24.95" customHeight="1" x14ac:dyDescent="0.3">
      <c r="B3" s="13" t="s">
        <v>17</v>
      </c>
      <c r="C3" s="19" t="s">
        <v>59</v>
      </c>
      <c r="D3" s="7"/>
      <c r="E3" s="23" t="s">
        <v>56</v>
      </c>
      <c r="F3" s="22" t="s">
        <v>2</v>
      </c>
      <c r="G3" s="7"/>
      <c r="H3" s="10" t="s">
        <v>47</v>
      </c>
      <c r="I3" s="11" t="s">
        <v>12</v>
      </c>
      <c r="J3" s="12"/>
      <c r="K3" s="12"/>
      <c r="L3" s="20">
        <v>2</v>
      </c>
      <c r="M3" s="11" t="s">
        <v>34</v>
      </c>
      <c r="N3" s="12"/>
      <c r="O3" s="10" t="s">
        <v>44</v>
      </c>
      <c r="P3" s="11" t="s">
        <v>37</v>
      </c>
      <c r="Q3" s="12"/>
      <c r="R3" s="20">
        <v>2</v>
      </c>
      <c r="S3" s="11" t="s">
        <v>53</v>
      </c>
      <c r="T3" s="12"/>
      <c r="U3" s="10" t="s">
        <v>47</v>
      </c>
      <c r="V3" s="11" t="s">
        <v>71</v>
      </c>
    </row>
    <row r="4" spans="2:22" s="6" customFormat="1" ht="24.95" customHeight="1" x14ac:dyDescent="0.3">
      <c r="B4" s="13" t="s">
        <v>26</v>
      </c>
      <c r="C4" s="19" t="s">
        <v>51</v>
      </c>
      <c r="D4" s="7"/>
      <c r="E4" s="7"/>
      <c r="F4" s="21"/>
      <c r="G4" s="7"/>
      <c r="H4" s="12"/>
      <c r="I4" s="12"/>
      <c r="J4" s="12"/>
      <c r="K4" s="12"/>
      <c r="L4" s="20">
        <v>3</v>
      </c>
      <c r="M4" s="11" t="s">
        <v>1</v>
      </c>
      <c r="N4" s="12"/>
      <c r="O4" s="10" t="s">
        <v>40</v>
      </c>
      <c r="P4" s="11" t="s">
        <v>41</v>
      </c>
      <c r="Q4" s="12"/>
      <c r="R4" s="20">
        <v>3</v>
      </c>
      <c r="S4" s="11" t="s">
        <v>111</v>
      </c>
      <c r="T4" s="12"/>
      <c r="U4" s="10" t="s">
        <v>25</v>
      </c>
      <c r="V4" s="11" t="s">
        <v>91</v>
      </c>
    </row>
    <row r="5" spans="2:22" s="6" customFormat="1" ht="24.95" customHeight="1" x14ac:dyDescent="0.3">
      <c r="B5" s="13" t="s">
        <v>30</v>
      </c>
      <c r="C5" s="19" t="s">
        <v>104</v>
      </c>
      <c r="D5" s="7"/>
      <c r="E5" s="7"/>
      <c r="F5" s="7"/>
      <c r="G5" s="7"/>
      <c r="H5" s="12"/>
      <c r="I5" s="12"/>
      <c r="J5" s="12"/>
      <c r="K5" s="12"/>
      <c r="L5" s="20">
        <v>4</v>
      </c>
      <c r="M5" s="11" t="s">
        <v>74</v>
      </c>
      <c r="N5" s="12"/>
      <c r="O5" s="12"/>
      <c r="P5" s="12"/>
      <c r="Q5" s="12"/>
      <c r="R5" s="20">
        <v>4</v>
      </c>
      <c r="S5" s="11" t="s">
        <v>106</v>
      </c>
      <c r="T5" s="12"/>
      <c r="U5" s="12"/>
      <c r="V5" s="12"/>
    </row>
    <row r="6" spans="2:22" s="6" customFormat="1" ht="24.95" customHeight="1" x14ac:dyDescent="0.3">
      <c r="B6" s="13" t="s">
        <v>21</v>
      </c>
      <c r="C6" s="19" t="s">
        <v>68</v>
      </c>
      <c r="D6" s="7"/>
      <c r="E6" s="7"/>
      <c r="F6" s="7"/>
      <c r="G6" s="7"/>
      <c r="H6" s="12"/>
      <c r="I6" s="12"/>
      <c r="J6" s="12"/>
      <c r="K6" s="12"/>
      <c r="L6" s="20">
        <v>5</v>
      </c>
      <c r="M6" s="11" t="s">
        <v>24</v>
      </c>
      <c r="N6" s="12"/>
      <c r="O6" s="12"/>
      <c r="P6" s="12"/>
      <c r="Q6" s="12"/>
      <c r="R6" s="20">
        <v>5</v>
      </c>
      <c r="S6" s="11" t="s">
        <v>107</v>
      </c>
      <c r="T6" s="12"/>
      <c r="U6" s="12"/>
      <c r="V6" s="12"/>
    </row>
    <row r="7" spans="2:22" s="6" customFormat="1" ht="24.95" customHeight="1" x14ac:dyDescent="0.3">
      <c r="B7" s="13" t="s">
        <v>5</v>
      </c>
      <c r="C7" s="19" t="s">
        <v>123</v>
      </c>
      <c r="D7" s="7"/>
      <c r="E7" s="7"/>
      <c r="F7" s="7"/>
      <c r="G7" s="7"/>
      <c r="H7" s="12"/>
      <c r="I7" s="12"/>
      <c r="J7" s="12"/>
      <c r="K7" s="12"/>
      <c r="L7" s="20">
        <v>6</v>
      </c>
      <c r="M7" s="11" t="s">
        <v>3</v>
      </c>
      <c r="N7" s="12"/>
      <c r="O7" s="12"/>
      <c r="P7" s="12"/>
      <c r="Q7" s="12"/>
      <c r="R7" s="20">
        <v>6</v>
      </c>
      <c r="S7" s="11" t="s">
        <v>112</v>
      </c>
      <c r="T7" s="12"/>
      <c r="U7" s="7"/>
      <c r="V7" s="7"/>
    </row>
    <row r="8" spans="2:22" s="6" customFormat="1" ht="24.95" customHeight="1" x14ac:dyDescent="0.3">
      <c r="B8" s="13" t="s">
        <v>23</v>
      </c>
      <c r="C8" s="19" t="s">
        <v>84</v>
      </c>
      <c r="D8" s="7"/>
      <c r="E8" s="7"/>
      <c r="F8" s="7"/>
      <c r="G8" s="7"/>
      <c r="H8" s="12"/>
      <c r="I8" s="12"/>
      <c r="J8" s="12"/>
      <c r="K8" s="12"/>
      <c r="L8" s="20">
        <v>7</v>
      </c>
      <c r="M8" s="11" t="s">
        <v>4</v>
      </c>
      <c r="N8" s="12"/>
      <c r="O8" s="12"/>
      <c r="P8" s="12"/>
      <c r="Q8" s="12"/>
      <c r="R8" s="20">
        <v>7</v>
      </c>
      <c r="S8" s="11" t="s">
        <v>62</v>
      </c>
      <c r="T8" s="12"/>
      <c r="U8" s="7"/>
      <c r="V8" s="7"/>
    </row>
    <row r="9" spans="2:22" s="6" customFormat="1" ht="24.95" customHeight="1" x14ac:dyDescent="0.3">
      <c r="B9" s="7"/>
      <c r="C9" s="7"/>
      <c r="D9" s="7"/>
      <c r="E9" s="7"/>
      <c r="F9" s="7"/>
      <c r="G9" s="7"/>
      <c r="H9" s="12"/>
      <c r="I9" s="12"/>
      <c r="J9" s="12"/>
      <c r="K9" s="12"/>
      <c r="L9" s="20">
        <v>8</v>
      </c>
      <c r="M9" s="11" t="s">
        <v>14</v>
      </c>
      <c r="N9" s="12"/>
      <c r="O9" s="12"/>
      <c r="P9" s="12"/>
      <c r="Q9" s="12"/>
      <c r="R9" s="20">
        <v>8</v>
      </c>
      <c r="S9" s="11" t="s">
        <v>113</v>
      </c>
      <c r="T9" s="12"/>
      <c r="U9" s="7"/>
      <c r="V9" s="7"/>
    </row>
    <row r="10" spans="2:22" s="6" customFormat="1" ht="24.95" customHeight="1" x14ac:dyDescent="0.3">
      <c r="B10" s="7"/>
      <c r="C10" s="7"/>
      <c r="D10" s="7"/>
      <c r="E10" s="7"/>
      <c r="F10" s="7"/>
      <c r="G10" s="7"/>
      <c r="H10" s="12"/>
      <c r="I10" s="12"/>
      <c r="J10" s="12"/>
      <c r="K10" s="12"/>
      <c r="L10" s="20">
        <v>9</v>
      </c>
      <c r="M10" s="11" t="s">
        <v>90</v>
      </c>
      <c r="N10" s="12"/>
      <c r="O10" s="12"/>
      <c r="P10" s="12"/>
      <c r="Q10" s="12"/>
      <c r="R10" s="20">
        <v>9</v>
      </c>
      <c r="S10" s="11" t="s">
        <v>87</v>
      </c>
      <c r="T10" s="12"/>
      <c r="U10" s="7"/>
      <c r="V10" s="7"/>
    </row>
    <row r="11" spans="2:22" s="6" customFormat="1" ht="24.95" customHeight="1" x14ac:dyDescent="0.3">
      <c r="B11" s="7"/>
      <c r="C11" s="7"/>
      <c r="D11" s="7"/>
      <c r="E11" s="7"/>
      <c r="F11" s="7"/>
      <c r="G11" s="7"/>
      <c r="H11" s="12"/>
      <c r="I11" s="12"/>
      <c r="J11" s="12"/>
      <c r="K11" s="12"/>
      <c r="L11" s="20">
        <v>10</v>
      </c>
      <c r="M11" s="11" t="s">
        <v>54</v>
      </c>
      <c r="N11" s="12"/>
      <c r="O11" s="12"/>
      <c r="P11" s="12"/>
      <c r="Q11" s="12"/>
      <c r="R11" s="20">
        <v>10</v>
      </c>
      <c r="S11" s="11" t="s">
        <v>85</v>
      </c>
      <c r="T11" s="12"/>
      <c r="U11" s="7"/>
      <c r="V11" s="7"/>
    </row>
    <row r="12" spans="2:22" s="6" customFormat="1" ht="24.95" customHeight="1" x14ac:dyDescent="0.3">
      <c r="B12" s="7"/>
      <c r="C12" s="7"/>
      <c r="D12" s="7"/>
      <c r="E12" s="7"/>
      <c r="F12" s="7"/>
      <c r="G12" s="7"/>
      <c r="H12" s="12"/>
      <c r="I12" s="12"/>
      <c r="J12" s="12"/>
      <c r="K12" s="12"/>
      <c r="L12" s="20">
        <v>11</v>
      </c>
      <c r="M12" s="11" t="s">
        <v>38</v>
      </c>
      <c r="N12" s="12"/>
      <c r="O12" s="12"/>
      <c r="P12" s="12"/>
      <c r="Q12" s="12"/>
      <c r="R12" s="20">
        <v>11</v>
      </c>
      <c r="S12" s="11" t="s">
        <v>82</v>
      </c>
      <c r="T12" s="12"/>
      <c r="U12" s="7"/>
      <c r="V12" s="7"/>
    </row>
    <row r="13" spans="2:22" s="6" customFormat="1" ht="24.95" customHeight="1" x14ac:dyDescent="0.3">
      <c r="B13" s="7"/>
      <c r="C13" s="7"/>
      <c r="D13" s="7"/>
      <c r="E13" s="7"/>
      <c r="F13" s="7"/>
      <c r="G13" s="7"/>
      <c r="H13" s="12"/>
      <c r="I13" s="12"/>
      <c r="J13" s="12"/>
      <c r="K13" s="12"/>
      <c r="L13" s="20">
        <v>12</v>
      </c>
      <c r="M13" s="11" t="s">
        <v>70</v>
      </c>
      <c r="N13" s="12"/>
      <c r="O13" s="12"/>
      <c r="P13" s="12"/>
      <c r="Q13" s="12"/>
      <c r="R13" s="20">
        <v>12</v>
      </c>
      <c r="S13" s="11" t="s">
        <v>94</v>
      </c>
      <c r="T13" s="12"/>
      <c r="U13" s="7"/>
      <c r="V13" s="7"/>
    </row>
    <row r="14" spans="2:22" s="6" customFormat="1" ht="24.95" customHeight="1" x14ac:dyDescent="0.3">
      <c r="B14" s="7"/>
      <c r="C14" s="7"/>
      <c r="D14" s="7"/>
      <c r="E14" s="7"/>
      <c r="F14" s="7"/>
      <c r="G14" s="7"/>
      <c r="H14" s="12"/>
      <c r="I14" s="12"/>
      <c r="J14" s="12"/>
      <c r="K14" s="12"/>
      <c r="L14" s="20">
        <v>13</v>
      </c>
      <c r="M14" s="11" t="s">
        <v>64</v>
      </c>
      <c r="N14" s="12"/>
      <c r="O14" s="12"/>
      <c r="P14" s="12"/>
      <c r="Q14" s="12"/>
      <c r="R14" s="20">
        <v>13</v>
      </c>
      <c r="S14" s="11" t="s">
        <v>42</v>
      </c>
      <c r="T14" s="12"/>
      <c r="U14" s="7"/>
      <c r="V14" s="7"/>
    </row>
    <row r="15" spans="2:22" s="6" customFormat="1" ht="24.95" customHeight="1" x14ac:dyDescent="0.3">
      <c r="B15" s="7"/>
      <c r="C15" s="7"/>
      <c r="D15" s="7"/>
      <c r="E15" s="7"/>
      <c r="F15" s="7"/>
      <c r="G15" s="7"/>
      <c r="H15" s="12"/>
      <c r="I15" s="12"/>
      <c r="J15" s="12"/>
      <c r="K15" s="12"/>
      <c r="L15" s="20">
        <v>14</v>
      </c>
      <c r="M15" s="11" t="s">
        <v>39</v>
      </c>
      <c r="N15" s="12"/>
      <c r="O15" s="12"/>
      <c r="P15" s="12"/>
      <c r="Q15" s="12"/>
      <c r="R15" s="20">
        <v>14</v>
      </c>
      <c r="S15" s="11" t="s">
        <v>96</v>
      </c>
      <c r="T15" s="12"/>
      <c r="U15" s="7"/>
      <c r="V15" s="7"/>
    </row>
    <row r="16" spans="2:22" s="6" customFormat="1" ht="24.95" customHeight="1" x14ac:dyDescent="0.3">
      <c r="B16" s="7"/>
      <c r="C16" s="7"/>
      <c r="D16" s="7"/>
      <c r="E16" s="7"/>
      <c r="F16" s="7"/>
      <c r="G16" s="7"/>
      <c r="H16" s="12"/>
      <c r="I16" s="12"/>
      <c r="J16" s="12"/>
      <c r="K16" s="12"/>
      <c r="L16" s="20">
        <v>15</v>
      </c>
      <c r="M16" s="11" t="s">
        <v>76</v>
      </c>
      <c r="N16" s="12"/>
      <c r="O16" s="12"/>
      <c r="P16" s="12"/>
      <c r="Q16" s="12"/>
      <c r="R16" s="20">
        <v>15</v>
      </c>
      <c r="S16" s="11" t="s">
        <v>118</v>
      </c>
      <c r="T16" s="12"/>
      <c r="U16" s="7"/>
      <c r="V16" s="7"/>
    </row>
    <row r="17" spans="2:22" s="6" customFormat="1" ht="24.95" customHeight="1" x14ac:dyDescent="0.3">
      <c r="B17" s="7"/>
      <c r="C17" s="7"/>
      <c r="D17" s="7"/>
      <c r="E17" s="7"/>
      <c r="F17" s="7"/>
      <c r="G17" s="7"/>
      <c r="H17" s="12"/>
      <c r="I17" s="12"/>
      <c r="J17" s="12"/>
      <c r="K17" s="12"/>
      <c r="L17" s="20">
        <v>16</v>
      </c>
      <c r="M17" s="11" t="s">
        <v>11</v>
      </c>
      <c r="N17" s="12"/>
      <c r="O17" s="12"/>
      <c r="P17" s="12"/>
      <c r="Q17" s="12"/>
      <c r="R17" s="20">
        <v>16</v>
      </c>
      <c r="S17" s="11" t="s">
        <v>89</v>
      </c>
      <c r="T17" s="12"/>
      <c r="U17" s="7"/>
      <c r="V17" s="7"/>
    </row>
    <row r="18" spans="2:22" s="6" customFormat="1" ht="24.95" customHeight="1" x14ac:dyDescent="0.3">
      <c r="B18" s="7"/>
      <c r="C18" s="7"/>
      <c r="D18" s="7"/>
      <c r="E18" s="7"/>
      <c r="F18" s="7"/>
      <c r="G18" s="7"/>
      <c r="H18" s="12"/>
      <c r="I18" s="12"/>
      <c r="J18" s="12"/>
      <c r="K18" s="12"/>
      <c r="L18" s="20">
        <v>17</v>
      </c>
      <c r="M18" s="11" t="s">
        <v>6</v>
      </c>
      <c r="N18" s="12"/>
      <c r="O18" s="12"/>
      <c r="P18" s="12"/>
      <c r="Q18" s="12"/>
      <c r="R18" s="20">
        <v>17</v>
      </c>
      <c r="S18" s="11" t="s">
        <v>108</v>
      </c>
      <c r="T18" s="12"/>
      <c r="U18" s="7"/>
      <c r="V18" s="7"/>
    </row>
    <row r="19" spans="2:22" s="6" customFormat="1" ht="24.95" customHeight="1" x14ac:dyDescent="0.3">
      <c r="B19" s="7"/>
      <c r="C19" s="7"/>
      <c r="D19" s="7"/>
      <c r="E19" s="7"/>
      <c r="F19" s="7"/>
      <c r="G19" s="7"/>
      <c r="H19" s="12"/>
      <c r="I19" s="12"/>
      <c r="J19" s="12"/>
      <c r="K19" s="12"/>
      <c r="L19" s="20">
        <v>18</v>
      </c>
      <c r="M19" s="11" t="s">
        <v>8</v>
      </c>
      <c r="N19" s="12"/>
      <c r="O19" s="12"/>
      <c r="P19" s="12"/>
      <c r="Q19" s="12"/>
      <c r="R19" s="20">
        <v>18</v>
      </c>
      <c r="S19" s="11" t="s">
        <v>121</v>
      </c>
      <c r="T19" s="12"/>
      <c r="U19" s="7"/>
      <c r="V19" s="7"/>
    </row>
    <row r="20" spans="2:22" s="6" customFormat="1" ht="24.95" customHeight="1" x14ac:dyDescent="0.3">
      <c r="B20" s="7"/>
      <c r="C20" s="7"/>
      <c r="D20" s="7"/>
      <c r="E20" s="7"/>
      <c r="F20" s="7"/>
      <c r="G20" s="7"/>
      <c r="H20" s="12"/>
      <c r="I20" s="12"/>
      <c r="J20" s="12"/>
      <c r="K20" s="12"/>
      <c r="L20" s="20">
        <v>19</v>
      </c>
      <c r="M20" s="11" t="s">
        <v>13</v>
      </c>
      <c r="N20" s="12"/>
      <c r="O20" s="12"/>
      <c r="P20" s="12"/>
      <c r="Q20" s="12"/>
      <c r="R20" s="20">
        <v>19</v>
      </c>
      <c r="S20" s="11" t="s">
        <v>98</v>
      </c>
      <c r="T20" s="12"/>
      <c r="U20" s="7"/>
      <c r="V20" s="7"/>
    </row>
    <row r="21" spans="2:22" s="6" customFormat="1" ht="24.95" customHeight="1" x14ac:dyDescent="0.3">
      <c r="B21" s="7"/>
      <c r="C21" s="7"/>
      <c r="D21" s="7"/>
      <c r="E21" s="7"/>
      <c r="F21" s="7"/>
      <c r="G21" s="7"/>
      <c r="H21" s="12"/>
      <c r="I21" s="12"/>
      <c r="J21" s="12"/>
      <c r="K21" s="12"/>
      <c r="L21" s="20">
        <v>20</v>
      </c>
      <c r="M21" s="11" t="s">
        <v>29</v>
      </c>
      <c r="N21" s="12"/>
      <c r="O21" s="12"/>
      <c r="P21" s="12"/>
      <c r="Q21" s="12"/>
      <c r="R21" s="20">
        <v>20</v>
      </c>
      <c r="S21" s="11" t="s">
        <v>101</v>
      </c>
      <c r="T21" s="12"/>
      <c r="U21" s="7"/>
      <c r="V21" s="7"/>
    </row>
    <row r="22" spans="2:22" s="6" customFormat="1" ht="24.95" customHeight="1" x14ac:dyDescent="0.3">
      <c r="B22" s="7"/>
      <c r="C22" s="7"/>
      <c r="D22" s="7"/>
      <c r="E22" s="7"/>
      <c r="F22" s="7"/>
      <c r="G22" s="7"/>
      <c r="H22" s="12"/>
      <c r="I22" s="12"/>
      <c r="J22" s="12"/>
      <c r="K22" s="12"/>
      <c r="L22" s="20">
        <v>21</v>
      </c>
      <c r="M22" s="11" t="s">
        <v>72</v>
      </c>
      <c r="N22" s="12"/>
      <c r="O22" s="12"/>
      <c r="P22" s="12"/>
      <c r="Q22" s="12"/>
      <c r="R22" s="20">
        <v>21</v>
      </c>
      <c r="S22" s="11" t="s">
        <v>93</v>
      </c>
      <c r="T22" s="12"/>
      <c r="U22" s="7"/>
      <c r="V22" s="7"/>
    </row>
    <row r="23" spans="2:22" s="6" customFormat="1" ht="24.95" customHeight="1" x14ac:dyDescent="0.3">
      <c r="B23" s="7"/>
      <c r="C23" s="7"/>
      <c r="D23" s="7"/>
      <c r="E23" s="7"/>
      <c r="F23" s="7"/>
      <c r="G23" s="7"/>
      <c r="H23" s="12"/>
      <c r="I23" s="12"/>
      <c r="J23" s="12"/>
      <c r="K23" s="12"/>
      <c r="L23" s="20">
        <v>22</v>
      </c>
      <c r="M23" s="11" t="s">
        <v>36</v>
      </c>
      <c r="N23" s="12"/>
      <c r="O23" s="12"/>
      <c r="P23" s="12"/>
      <c r="Q23" s="12"/>
      <c r="R23" s="20">
        <v>22</v>
      </c>
      <c r="S23" s="11" t="s">
        <v>119</v>
      </c>
      <c r="T23" s="12"/>
      <c r="U23" s="7"/>
      <c r="V23" s="7"/>
    </row>
    <row r="24" spans="2:22" s="6" customFormat="1" ht="24.95" customHeight="1" x14ac:dyDescent="0.3">
      <c r="B24" s="7"/>
      <c r="C24" s="7"/>
      <c r="D24" s="7"/>
      <c r="E24" s="7"/>
      <c r="F24" s="7"/>
      <c r="G24" s="7"/>
      <c r="H24" s="12"/>
      <c r="I24" s="12"/>
      <c r="J24" s="12"/>
      <c r="K24" s="12"/>
      <c r="L24" s="20">
        <v>23</v>
      </c>
      <c r="M24" s="11" t="s">
        <v>75</v>
      </c>
      <c r="N24" s="12"/>
      <c r="O24" s="12"/>
      <c r="P24" s="12"/>
      <c r="Q24" s="12"/>
      <c r="R24" s="20">
        <v>23</v>
      </c>
      <c r="S24" s="11" t="s">
        <v>78</v>
      </c>
      <c r="T24" s="12"/>
      <c r="U24" s="7"/>
      <c r="V24" s="7"/>
    </row>
    <row r="25" spans="2:22" s="6" customFormat="1" ht="24.95" customHeight="1" x14ac:dyDescent="0.3">
      <c r="B25" s="7"/>
      <c r="C25" s="7"/>
      <c r="D25" s="7"/>
      <c r="E25" s="7"/>
      <c r="F25" s="7"/>
      <c r="G25" s="7"/>
      <c r="H25" s="12"/>
      <c r="I25" s="12"/>
      <c r="J25" s="12"/>
      <c r="K25" s="12"/>
      <c r="L25" s="20">
        <v>24</v>
      </c>
      <c r="M25" s="11" t="s">
        <v>27</v>
      </c>
      <c r="N25" s="12"/>
      <c r="O25" s="12"/>
      <c r="P25" s="12"/>
      <c r="Q25" s="12"/>
      <c r="R25" s="20">
        <v>24</v>
      </c>
      <c r="S25" s="11" t="s">
        <v>77</v>
      </c>
      <c r="T25" s="12"/>
      <c r="U25" s="7"/>
      <c r="V25" s="7"/>
    </row>
    <row r="26" spans="2:22" s="6" customFormat="1" ht="24.95" customHeight="1" x14ac:dyDescent="0.3">
      <c r="B26" s="7"/>
      <c r="C26" s="7"/>
      <c r="D26" s="7"/>
      <c r="E26" s="7"/>
      <c r="F26" s="7"/>
      <c r="G26" s="7"/>
      <c r="H26" s="12"/>
      <c r="I26" s="12"/>
      <c r="J26" s="12"/>
      <c r="K26" s="12"/>
      <c r="L26" s="20">
        <v>25</v>
      </c>
      <c r="M26" s="11" t="s">
        <v>55</v>
      </c>
      <c r="N26" s="12"/>
      <c r="O26" s="12"/>
      <c r="P26" s="12"/>
      <c r="Q26" s="12"/>
      <c r="R26" s="20">
        <v>25</v>
      </c>
      <c r="S26" s="11" t="s">
        <v>115</v>
      </c>
      <c r="T26" s="12"/>
      <c r="U26" s="7"/>
      <c r="V26" s="7"/>
    </row>
    <row r="27" spans="2:22" s="6" customFormat="1" ht="24.95" customHeight="1" x14ac:dyDescent="0.3">
      <c r="B27" s="7"/>
      <c r="C27" s="7"/>
      <c r="D27" s="7"/>
      <c r="E27" s="7"/>
      <c r="F27" s="7"/>
      <c r="G27" s="7"/>
      <c r="H27" s="12"/>
      <c r="I27" s="12"/>
      <c r="J27" s="12"/>
      <c r="K27" s="12"/>
      <c r="L27" s="20">
        <v>26</v>
      </c>
      <c r="M27" s="11" t="s">
        <v>28</v>
      </c>
      <c r="N27" s="12"/>
      <c r="O27" s="12"/>
      <c r="P27" s="12"/>
      <c r="Q27" s="12"/>
      <c r="R27" s="20">
        <v>26</v>
      </c>
      <c r="S27" s="11" t="s">
        <v>114</v>
      </c>
      <c r="T27" s="12"/>
      <c r="U27" s="7"/>
      <c r="V27" s="7"/>
    </row>
    <row r="28" spans="2:22" s="6" customFormat="1" ht="24.95" customHeight="1" x14ac:dyDescent="0.3">
      <c r="B28" s="7"/>
      <c r="C28" s="7"/>
      <c r="D28" s="7"/>
      <c r="E28" s="7"/>
      <c r="F28" s="7"/>
      <c r="G28" s="7"/>
      <c r="H28" s="12"/>
      <c r="I28" s="12"/>
      <c r="J28" s="12"/>
      <c r="K28" s="12"/>
      <c r="L28" s="20">
        <v>27</v>
      </c>
      <c r="M28" s="11" t="s">
        <v>22</v>
      </c>
      <c r="N28" s="12"/>
      <c r="O28" s="12"/>
      <c r="P28" s="12"/>
      <c r="Q28" s="12"/>
      <c r="R28" s="20">
        <v>27</v>
      </c>
      <c r="S28" s="11" t="s">
        <v>99</v>
      </c>
      <c r="T28" s="12"/>
      <c r="U28" s="7"/>
      <c r="V28" s="7"/>
    </row>
    <row r="29" spans="2:22" s="6" customFormat="1" ht="24.95" customHeight="1" x14ac:dyDescent="0.3">
      <c r="B29" s="7"/>
      <c r="C29" s="7"/>
      <c r="D29" s="7"/>
      <c r="E29" s="7"/>
      <c r="F29" s="7"/>
      <c r="G29" s="7"/>
      <c r="H29" s="12"/>
      <c r="I29" s="12"/>
      <c r="J29" s="12"/>
      <c r="K29" s="12"/>
      <c r="L29" s="20">
        <v>28</v>
      </c>
      <c r="M29" s="11" t="s">
        <v>15</v>
      </c>
      <c r="N29" s="12"/>
      <c r="O29" s="12"/>
      <c r="P29" s="12"/>
      <c r="Q29" s="12"/>
      <c r="R29" s="20">
        <v>28</v>
      </c>
      <c r="S29" s="11" t="s">
        <v>79</v>
      </c>
      <c r="T29" s="12"/>
      <c r="U29" s="7"/>
      <c r="V29" s="7"/>
    </row>
    <row r="30" spans="2:22" s="6" customFormat="1" ht="24.95" customHeight="1" x14ac:dyDescent="0.3">
      <c r="B30" s="7"/>
      <c r="C30" s="7"/>
      <c r="D30" s="7"/>
      <c r="E30" s="7"/>
      <c r="F30" s="7"/>
      <c r="G30" s="7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20">
        <v>99</v>
      </c>
      <c r="S30" s="11" t="s">
        <v>41</v>
      </c>
      <c r="T30" s="12"/>
      <c r="U30" s="7"/>
      <c r="V30" s="7"/>
    </row>
    <row r="31" spans="2:22" s="6" customFormat="1" ht="24.95" customHeight="1" x14ac:dyDescent="0.3"/>
    <row r="32" spans="2:22" s="6" customFormat="1" ht="24.95" customHeight="1" x14ac:dyDescent="0.3"/>
    <row r="33" s="6" customFormat="1" ht="24.95" customHeight="1" x14ac:dyDescent="0.3"/>
    <row r="34" s="6" customFormat="1" ht="24.95" customHeight="1" x14ac:dyDescent="0.3"/>
    <row r="35" s="6" customFormat="1" ht="24.95" customHeight="1" x14ac:dyDescent="0.3"/>
    <row r="36" s="6" customFormat="1" ht="17.25" x14ac:dyDescent="0.3"/>
    <row r="37" s="6" customFormat="1" ht="17.25" x14ac:dyDescent="0.3"/>
    <row r="38" s="6" customFormat="1" ht="17.25" x14ac:dyDescent="0.3"/>
    <row r="39" s="6" customFormat="1" ht="17.25" x14ac:dyDescent="0.3"/>
    <row r="40" s="6" customFormat="1" ht="17.25" x14ac:dyDescent="0.3"/>
    <row r="41" s="6" customFormat="1" ht="17.25" x14ac:dyDescent="0.3"/>
    <row r="42" s="6" customFormat="1" ht="17.25" x14ac:dyDescent="0.3"/>
    <row r="43" s="6" customFormat="1" ht="17.25" x14ac:dyDescent="0.3"/>
  </sheetData>
  <mergeCells count="5">
    <mergeCell ref="H1:I1"/>
    <mergeCell ref="L1:M1"/>
    <mergeCell ref="O1:P1"/>
    <mergeCell ref="R1:S1"/>
    <mergeCell ref="U1:V1"/>
  </mergeCells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목록</vt:lpstr>
      <vt:lpstr>작성방법 관련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</dc:creator>
  <cp:lastModifiedBy>USER</cp:lastModifiedBy>
  <cp:revision>9</cp:revision>
  <cp:lastPrinted>2026-05-26T06:57:14Z</cp:lastPrinted>
  <dcterms:created xsi:type="dcterms:W3CDTF">2025-05-20T11:27:29Z</dcterms:created>
  <dcterms:modified xsi:type="dcterms:W3CDTF">2026-06-05T08:07:56Z</dcterms:modified>
  <cp:version>1200.0100.01</cp:version>
</cp:coreProperties>
</file>